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доки\ДО, 24-25\"/>
    </mc:Choice>
  </mc:AlternateContent>
  <xr:revisionPtr revIDLastSave="0" documentId="8_{A3F91A37-71DF-4690-9E9E-587ED45868B2}" xr6:coauthVersionLast="47" xr6:coauthVersionMax="47" xr10:uidLastSave="{00000000-0000-0000-0000-000000000000}"/>
  <bookViews>
    <workbookView xWindow="-120" yWindow="-120" windowWidth="20730" windowHeight="11160" tabRatio="845" activeTab="3" xr2:uid="{00000000-000D-0000-FFFF-FFFF00000000}"/>
  </bookViews>
  <sheets>
    <sheet name="Список листов" sheetId="19" r:id="rId1"/>
    <sheet name="Структура типовая" sheetId="13" r:id="rId2"/>
    <sheet name="Структура" sheetId="14" r:id="rId3"/>
    <sheet name="Проект меню" sheetId="15" r:id="rId4"/>
    <sheet name="Расчет ХЭХ" sheetId="3" r:id="rId5"/>
    <sheet name="соотношение ЭЦ" sheetId="4" r:id="rId6"/>
    <sheet name="Себестоимость рациона" sheetId="5" r:id="rId7"/>
    <sheet name="Себестоимость блюд " sheetId="6" r:id="rId8"/>
    <sheet name="Выполнение норм" sheetId="9" r:id="rId9"/>
    <sheet name="Примеры допустимых замен" sheetId="17" r:id="rId10"/>
    <sheet name="цены" sheetId="18" r:id="rId11"/>
  </sheets>
  <definedNames>
    <definedName name="_xlnm._FilterDatabase" localSheetId="9" hidden="1">'Примеры допустимых замен'!$A$3:$E$212</definedName>
    <definedName name="_xlnm._FilterDatabase" localSheetId="3" hidden="1">'Проект меню'!$A$1:$O$31</definedName>
    <definedName name="_xlnm.Print_Area" localSheetId="8">'Выполнение норм'!$A$1:$AC$45</definedName>
    <definedName name="_xlnm.Print_Area" localSheetId="9">'Примеры допустимых замен'!$A$1:$C$168</definedName>
    <definedName name="_xlnm.Print_Area" localSheetId="3">'Проект меню'!$A$1:$O$292</definedName>
    <definedName name="_xlnm.Print_Area" localSheetId="4">'Расчет ХЭХ'!$A$1:$W$18</definedName>
    <definedName name="_xlnm.Print_Area" localSheetId="7">'Себестоимость блюд '!$A$1:$K$125</definedName>
    <definedName name="_xlnm.Print_Area" localSheetId="6">'Себестоимость рациона'!$A$1:$E$35</definedName>
    <definedName name="_xlnm.Print_Area" localSheetId="5">'соотношение ЭЦ'!$A$1:$P$49</definedName>
    <definedName name="_xlnm.Print_Area" localSheetId="2">Структура!$A$1:$U$30</definedName>
    <definedName name="_xlnm.Print_Area" localSheetId="1">'Структура типовая'!$A$1:$M$24</definedName>
  </definedNames>
  <calcPr calcId="191029" concurrentCalc="0"/>
</workbook>
</file>

<file path=xl/calcChain.xml><?xml version="1.0" encoding="utf-8"?>
<calcChain xmlns="http://schemas.openxmlformats.org/spreadsheetml/2006/main">
  <c r="K122" i="6" l="1"/>
  <c r="K112" i="6"/>
  <c r="I122" i="6"/>
  <c r="I112" i="6"/>
  <c r="G122" i="6"/>
  <c r="E122" i="6"/>
  <c r="E112" i="6"/>
  <c r="C122" i="6"/>
  <c r="C112" i="6"/>
  <c r="G112" i="6"/>
  <c r="K100" i="6"/>
  <c r="I100" i="6"/>
  <c r="G100" i="6"/>
  <c r="E100" i="6"/>
  <c r="C100" i="6"/>
  <c r="K90" i="6"/>
  <c r="I90" i="6"/>
  <c r="G90" i="6"/>
  <c r="E90" i="6"/>
  <c r="C90" i="6"/>
  <c r="K68" i="6"/>
  <c r="I68" i="6"/>
  <c r="G68" i="6"/>
  <c r="E68" i="6"/>
  <c r="C68" i="6"/>
  <c r="K60" i="6"/>
  <c r="K50" i="6"/>
  <c r="I60" i="6"/>
  <c r="I50" i="6"/>
  <c r="G60" i="6"/>
  <c r="G50" i="6"/>
  <c r="E60" i="6"/>
  <c r="C60" i="6"/>
  <c r="C50" i="6"/>
  <c r="K28" i="6"/>
  <c r="K18" i="6"/>
  <c r="I28" i="6"/>
  <c r="I18" i="6"/>
  <c r="G28" i="6"/>
  <c r="E28" i="6"/>
  <c r="E18" i="6"/>
  <c r="C28" i="6"/>
  <c r="C18" i="6"/>
  <c r="E18" i="5"/>
  <c r="D8" i="3"/>
  <c r="D11" i="3"/>
  <c r="D14" i="3"/>
  <c r="D16" i="3"/>
  <c r="D17" i="3"/>
  <c r="H16" i="3"/>
  <c r="H17" i="3"/>
  <c r="J16" i="3"/>
  <c r="J17" i="3"/>
  <c r="M16" i="3"/>
  <c r="M17" i="3"/>
  <c r="H14" i="3"/>
  <c r="J14" i="3"/>
  <c r="M14" i="3"/>
  <c r="M8" i="3"/>
  <c r="H11" i="3"/>
  <c r="J11" i="3"/>
  <c r="M11" i="3"/>
  <c r="H8" i="3"/>
  <c r="J8" i="3"/>
  <c r="S16" i="3"/>
  <c r="T16" i="3"/>
  <c r="T17" i="3"/>
  <c r="U16" i="3"/>
  <c r="V16" i="3"/>
  <c r="V17" i="3"/>
  <c r="W16" i="3"/>
  <c r="W17" i="3"/>
  <c r="W14" i="3"/>
  <c r="V14" i="3"/>
  <c r="U14" i="3"/>
  <c r="T14" i="3"/>
  <c r="S14" i="3"/>
  <c r="U29" i="14"/>
  <c r="S29" i="14"/>
  <c r="Q29" i="14"/>
  <c r="O29" i="14"/>
  <c r="M29" i="14"/>
  <c r="K29" i="14"/>
  <c r="I29" i="14"/>
  <c r="G29" i="14"/>
  <c r="E29" i="14"/>
  <c r="C29" i="14"/>
  <c r="U25" i="14"/>
  <c r="S25" i="14"/>
  <c r="Q25" i="14"/>
  <c r="O25" i="14"/>
  <c r="M25" i="14"/>
  <c r="K25" i="14"/>
  <c r="I25" i="14"/>
  <c r="G25" i="14"/>
  <c r="E25" i="14"/>
  <c r="C25" i="14"/>
  <c r="U14" i="14"/>
  <c r="S14" i="14"/>
  <c r="Q14" i="14"/>
  <c r="O14" i="14"/>
  <c r="M14" i="14"/>
  <c r="K14" i="14"/>
  <c r="I14" i="14"/>
  <c r="G14" i="14"/>
  <c r="E14" i="14"/>
  <c r="C14" i="14"/>
  <c r="T8" i="3"/>
  <c r="C38" i="6"/>
  <c r="K5" i="6"/>
  <c r="I5" i="6"/>
  <c r="G5" i="6"/>
  <c r="E5" i="6"/>
  <c r="C5" i="6"/>
  <c r="W11" i="3"/>
  <c r="V11" i="3"/>
  <c r="U11" i="3"/>
  <c r="T11" i="3"/>
  <c r="S11" i="3"/>
  <c r="W8" i="3"/>
  <c r="V8" i="3"/>
  <c r="U8" i="3"/>
  <c r="S8" i="3"/>
  <c r="U17" i="3"/>
  <c r="S17" i="3"/>
  <c r="C18" i="5"/>
  <c r="B18" i="5"/>
  <c r="D18" i="5"/>
  <c r="E50" i="6"/>
  <c r="K38" i="6"/>
  <c r="I38" i="6"/>
  <c r="G38" i="6"/>
  <c r="E38" i="6"/>
  <c r="G18" i="6"/>
</calcChain>
</file>

<file path=xl/sharedStrings.xml><?xml version="1.0" encoding="utf-8"?>
<sst xmlns="http://schemas.openxmlformats.org/spreadsheetml/2006/main" count="2065" uniqueCount="654">
  <si>
    <t>Приложение №1</t>
  </si>
  <si>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</si>
  <si>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</si>
  <si>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</si>
  <si>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</si>
  <si>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</si>
  <si>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</si>
  <si>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</si>
  <si>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</si>
  <si>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</si>
  <si>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</si>
  <si>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</si>
  <si>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</si>
  <si>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Приложение №2</t>
  </si>
  <si>
    <t>7-11 лет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</si>
  <si>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</si>
  <si>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</si>
  <si>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</si>
  <si>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</si>
  <si>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</si>
  <si>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</si>
  <si>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</si>
  <si>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</si>
  <si>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</si>
  <si>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</si>
  <si>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</si>
  <si>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</si>
  <si>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</si>
  <si>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</si>
  <si>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</si>
  <si>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</si>
  <si>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</si>
  <si>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</si>
  <si>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</si>
  <si>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</si>
  <si>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</si>
  <si>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</si>
  <si>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Чай с сахаром, 200/11</t>
  </si>
  <si>
    <t xml:space="preserve">Итого за Завтрак </t>
  </si>
  <si>
    <t>Итого за Обед</t>
  </si>
  <si>
    <t>Итого за день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</si>
  <si>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</si>
  <si>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</si>
  <si>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</si>
  <si>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</si>
  <si>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</si>
  <si>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Картофельное пюре</t>
  </si>
  <si>
    <t>Какао на молоке, 200/11</t>
  </si>
  <si>
    <t>Винегрет овощной</t>
  </si>
  <si>
    <t>Плов с отварной птицей</t>
  </si>
  <si>
    <t>Компот из свежих яблок, 200/11</t>
  </si>
  <si>
    <t>Суп картофельный с бобовыми (горохом) на курином бульоне</t>
  </si>
  <si>
    <t>Салат из свеклы с сыром</t>
  </si>
  <si>
    <t>Салат Осенний</t>
  </si>
  <si>
    <t>Салат картофельный с солеными огурцами и зеленым горошком</t>
  </si>
  <si>
    <t>Приложение №3</t>
  </si>
  <si>
    <t>Возраст 7-11 лет</t>
  </si>
  <si>
    <t>Сезон осенне-зимний</t>
  </si>
  <si>
    <t xml:space="preserve">Выполнение СанПиН, % от суточной нормы </t>
  </si>
  <si>
    <t xml:space="preserve">100 % Норма СанПиН 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</si>
  <si>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</si>
  <si>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</si>
  <si>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</si>
  <si>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</si>
  <si>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</si>
  <si>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</si>
  <si>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</si>
  <si>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</si>
  <si>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сезон осенне-зимний</t>
  </si>
  <si>
    <t>возраст 7-11 лет</t>
  </si>
  <si>
    <t>День и номер недели</t>
  </si>
  <si>
    <t>Завтрак, руб.</t>
  </si>
  <si>
    <t>Обед, руб.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</si>
  <si>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</si>
  <si>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</si>
  <si>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</si>
  <si>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</si>
  <si>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</si>
  <si>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</si>
  <si>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</si>
  <si>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</si>
  <si>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</si>
  <si>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</si>
  <si>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</si>
  <si>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</si>
  <si>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Приложение №6</t>
  </si>
  <si>
    <t>Неделя 1</t>
  </si>
  <si>
    <t>Понедельник 1</t>
  </si>
  <si>
    <t>Вторник 1</t>
  </si>
  <si>
    <t>Среда 1</t>
  </si>
  <si>
    <t>Четверг 1</t>
  </si>
  <si>
    <t>Пятница 1</t>
  </si>
  <si>
    <t>Завтрак</t>
  </si>
  <si>
    <t>Неделя 2</t>
  </si>
  <si>
    <t>Понедельник 2</t>
  </si>
  <si>
    <t>Вторник 2</t>
  </si>
  <si>
    <t>Среда 2</t>
  </si>
  <si>
    <t>Четверг 2</t>
  </si>
  <si>
    <t>Пятница 2</t>
  </si>
  <si>
    <t>Полдник</t>
  </si>
  <si>
    <t>Мясо жилованное</t>
  </si>
  <si>
    <t>Мука пшеничная</t>
  </si>
  <si>
    <t>Макаронные изделия</t>
  </si>
  <si>
    <t>Колбасные изделия</t>
  </si>
  <si>
    <t>Киви</t>
  </si>
  <si>
    <t>Творог</t>
  </si>
  <si>
    <t>Груша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</si>
  <si>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</si>
  <si>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</si>
  <si>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</si>
  <si>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</si>
  <si>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</si>
  <si>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</si>
  <si>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Итого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</si>
  <si>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</si>
  <si>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</si>
  <si>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</si>
  <si>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</si>
  <si>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</si>
  <si>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</si>
  <si>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</si>
  <si>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</si>
  <si>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</si>
  <si>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</si>
  <si>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</si>
  <si>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</si>
  <si>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</si>
  <si>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</si>
  <si>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</si>
  <si>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</si>
  <si>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</si>
  <si>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</si>
  <si>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</si>
  <si>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</si>
  <si>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</si>
  <si>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</si>
  <si>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</si>
  <si>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</si>
  <si>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</si>
  <si>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</si>
  <si>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</si>
  <si>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</si>
  <si>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</si>
  <si>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</si>
  <si>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</si>
  <si>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</si>
  <si>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</si>
  <si>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</si>
  <si>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</si>
  <si>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</si>
  <si>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</si>
  <si>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</si>
  <si>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</si>
  <si>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</si>
  <si>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</si>
  <si>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</si>
  <si>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Средняя цена по оптовым ценам К-0,8</t>
  </si>
  <si>
    <t>Жаркое по-домашнему (курица)</t>
  </si>
  <si>
    <t>Гуляш из курицы</t>
  </si>
  <si>
    <t>Напиток из шиповника, 200/11</t>
  </si>
  <si>
    <t>Щи из свежей капусты с картофелем на курином бульоне со сметаной, 200/10</t>
  </si>
  <si>
    <t>Суп из овощей на курином бульоне со сметаной, 200/10</t>
  </si>
  <si>
    <t>Хлеб ржано-пшеничный</t>
  </si>
  <si>
    <t>Сыр полутвердый</t>
  </si>
  <si>
    <t>Каша вязкая молочная из смеси круп</t>
  </si>
  <si>
    <t>Гуляш из куриного филе</t>
  </si>
  <si>
    <t>Биточки рыбные с маслом сливочным, 90/5</t>
  </si>
  <si>
    <t>Макаронные изделия отварные</t>
  </si>
  <si>
    <t>Салат из свежих помидоров и огурцов</t>
  </si>
  <si>
    <t>Салат из отварной свеклы с сыром</t>
  </si>
  <si>
    <t>Суп картофельный с макаронными изделиями на курином бульоне</t>
  </si>
  <si>
    <t>Рассольник домашний на курином бульоне со сметаной, 200/10</t>
  </si>
  <si>
    <t>Суп картофельный с горохом на курином бульоне</t>
  </si>
  <si>
    <t>Рассольник Ленинградский (крупа перловая) на курином бульоне</t>
  </si>
  <si>
    <t>Запеканка картофельная из говядины и печени</t>
  </si>
  <si>
    <t>Куриное филе в сырном соусе</t>
  </si>
  <si>
    <t>Жаркое по-домашнему с курицей</t>
  </si>
  <si>
    <t>Плов с курицей</t>
  </si>
  <si>
    <t>Рис, припущенный с овощами</t>
  </si>
  <si>
    <t>Банан</t>
  </si>
  <si>
    <t>Овощи запеченные</t>
  </si>
  <si>
    <t>Биточки куриные с маслом сливочным, 90/5</t>
  </si>
  <si>
    <t>Пельмени мясные отварные с маслом сливочным</t>
  </si>
  <si>
    <t>Фритатта с картофелем и сыром с маслом сливочным, 130/5</t>
  </si>
  <si>
    <t>Подгарнировка из свежих помидоров</t>
  </si>
  <si>
    <t>Каша вязкая молочная из овсяных хлопьев</t>
  </si>
  <si>
    <t>Биточки рыбные с соусом сметанным, 90/30</t>
  </si>
  <si>
    <t>Компот из кураги, 200/11</t>
  </si>
  <si>
    <t>Компот из смеси сухофруктов, 200/11</t>
  </si>
  <si>
    <t>Напиток из плодов шиповника, 200/11</t>
  </si>
  <si>
    <t>Котлеты домашние</t>
  </si>
  <si>
    <t>Пудинг из творога (запеченный)</t>
  </si>
  <si>
    <t>Соус ягодный</t>
  </si>
  <si>
    <t>Биточки рыбные</t>
  </si>
  <si>
    <t>Фритатта с картофелем и сыром</t>
  </si>
  <si>
    <t>Биточки куриные</t>
  </si>
  <si>
    <t>Соус молочный сладкий</t>
  </si>
  <si>
    <t>Среднее значение завтраков</t>
  </si>
  <si>
    <t>Среднее значение обедов</t>
  </si>
  <si>
    <t xml:space="preserve">Среднее значение за рацион </t>
  </si>
  <si>
    <t>Запеканка картофельная с говядиной и печенью</t>
  </si>
  <si>
    <t>Компот из черной смородины, 200/11</t>
  </si>
  <si>
    <t>Биточки из курицы с маслом сливочным, 90/5</t>
  </si>
  <si>
    <t>Рис припущенный с овощами</t>
  </si>
  <si>
    <t>Рассольник ленинградский (крупа перловая) на курином бульоне</t>
  </si>
  <si>
    <t>Борщ из капусты с картофелем на курином бульоне со сметаной, 200/10</t>
  </si>
  <si>
    <t>Б жив</t>
  </si>
  <si>
    <t>Холестерин</t>
  </si>
  <si>
    <t>B2</t>
  </si>
  <si>
    <t>D</t>
  </si>
  <si>
    <t>K</t>
  </si>
  <si>
    <t>I</t>
  </si>
  <si>
    <t>Se</t>
  </si>
  <si>
    <t>F</t>
  </si>
  <si>
    <t>ПНЖК Омега 3</t>
  </si>
  <si>
    <t>не менее 60%</t>
  </si>
  <si>
    <t>Зефир</t>
  </si>
  <si>
    <t>15/М</t>
  </si>
  <si>
    <t>209/М</t>
  </si>
  <si>
    <t>Яйцо вареное</t>
  </si>
  <si>
    <t>175/М/ССЖ</t>
  </si>
  <si>
    <t>382/М/ССЖ</t>
  </si>
  <si>
    <t>338/М</t>
  </si>
  <si>
    <t>103/М/ССЖ</t>
  </si>
  <si>
    <t>284/М/ССЖ</t>
  </si>
  <si>
    <t>342/М/ССЖ</t>
  </si>
  <si>
    <t>вторник</t>
  </si>
  <si>
    <t>377/М/ССЖ</t>
  </si>
  <si>
    <t>82/М/ССЖ</t>
  </si>
  <si>
    <t>322/К/ССЖ</t>
  </si>
  <si>
    <t>202/М/ССЖ</t>
  </si>
  <si>
    <t>348/М/ССЖ</t>
  </si>
  <si>
    <t>среда</t>
  </si>
  <si>
    <t>14/М</t>
  </si>
  <si>
    <t>376/М/ССЖ</t>
  </si>
  <si>
    <t>234/М/ССЖ</t>
  </si>
  <si>
    <t>128/М/ССЖ</t>
  </si>
  <si>
    <t>четверг</t>
  </si>
  <si>
    <t>294/М/ССЖ</t>
  </si>
  <si>
    <t>379/М/ССЖ</t>
  </si>
  <si>
    <t>99/М/ССЖ</t>
  </si>
  <si>
    <t>392/М/ССЖ</t>
  </si>
  <si>
    <t>Пельмени мясные отварные с маслом сливочным, 235/5</t>
  </si>
  <si>
    <t>349/М/ССЖ</t>
  </si>
  <si>
    <t>пятница</t>
  </si>
  <si>
    <t>216/И</t>
  </si>
  <si>
    <t>71/М</t>
  </si>
  <si>
    <t>96/М/ССЖ</t>
  </si>
  <si>
    <t>173/М/ССЖ</t>
  </si>
  <si>
    <t>88/М/ССЖ</t>
  </si>
  <si>
    <t>171/М/ССЖ</t>
  </si>
  <si>
    <t>42/М/ССЖ</t>
  </si>
  <si>
    <t>101/М/ССЖ</t>
  </si>
  <si>
    <t>292/М/ССЖ</t>
  </si>
  <si>
    <t>222/М/ССЖ</t>
  </si>
  <si>
    <t>Пудинг из творога (запеченный) с соусом ягодным, 120/30</t>
  </si>
  <si>
    <t>95/М/ССЖ</t>
  </si>
  <si>
    <t>415/К/ССЖ</t>
  </si>
  <si>
    <t>290/М/ССЖ</t>
  </si>
  <si>
    <t>50/М/ССЖ</t>
  </si>
  <si>
    <t>102/М/ССЖ</t>
  </si>
  <si>
    <t>291/М/ССЖ</t>
  </si>
  <si>
    <t>388/М/ССЖ</t>
  </si>
  <si>
    <t>Тип блюда</t>
  </si>
  <si>
    <t>Масса порции (не менее), г</t>
  </si>
  <si>
    <t>Порционное блюдо (масло, сыр)</t>
  </si>
  <si>
    <t>Яйцо вареное порционно/Омлет</t>
  </si>
  <si>
    <t>Основное блюдо</t>
  </si>
  <si>
    <t>150, для мясных блюд 90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</si>
  <si>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</si>
  <si>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</si>
  <si>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</si>
  <si>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</si>
  <si>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</si>
  <si>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</si>
  <si>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</si>
  <si>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</si>
  <si>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</si>
  <si>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</si>
  <si>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</t>
  </si>
  <si>
    <t>Напиток горячий молокосодержащий</t>
  </si>
  <si>
    <t>Хлеб</t>
  </si>
  <si>
    <t>Фрукт</t>
  </si>
  <si>
    <t>Холодное блюдо (салат)</t>
  </si>
  <si>
    <t>Салат из вареных овощей</t>
  </si>
  <si>
    <t>Салат из свежих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</si>
  <si>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</si>
  <si>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</si>
  <si>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</si>
  <si>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Блюдо из мяса и субпродуктов, в т.ч. с соусом</t>
  </si>
  <si>
    <t>Напиток холодный</t>
  </si>
  <si>
    <t>*</t>
  </si>
  <si>
    <t>Кондитерское изделие</t>
  </si>
  <si>
    <t xml:space="preserve">Биточки рыбные </t>
  </si>
  <si>
    <t>Соус сметанный</t>
  </si>
  <si>
    <t xml:space="preserve">Щи из судака со свежей капустой со сметаной, 200/10 </t>
  </si>
  <si>
    <t xml:space="preserve">Борщ из капусты с картофелем на курином бульоне со сметаной, 200/10 </t>
  </si>
  <si>
    <t>Соус болоньезе</t>
  </si>
  <si>
    <t>Стрипсы из рыбы с соусом сметанным, 90/30</t>
  </si>
  <si>
    <t>Щи из судака со свежей капустой со сметаной, 200/10</t>
  </si>
  <si>
    <t>274/И</t>
  </si>
  <si>
    <t>394/М/ССЖ</t>
  </si>
  <si>
    <t>Вареники с творогом отварные</t>
  </si>
  <si>
    <t>Приложение №7</t>
  </si>
  <si>
    <t>Приложение №8</t>
  </si>
  <si>
    <t>Шницель из говядины и мяса птицы с маслом сливочным, 90/5</t>
  </si>
  <si>
    <t>Салат из белокочанной капусты</t>
  </si>
  <si>
    <t>Салат морковный</t>
  </si>
  <si>
    <t xml:space="preserve">Шницель из говядины и мяса птицы </t>
  </si>
  <si>
    <t>Стрипсы из рыбы</t>
  </si>
  <si>
    <t>Наггетсы куриные</t>
  </si>
  <si>
    <t>Суп крестьянский с рисом на курином бульоне</t>
  </si>
  <si>
    <t>Рагу овощное</t>
  </si>
  <si>
    <t xml:space="preserve">Котлеты домашние </t>
  </si>
  <si>
    <t>271/М/ССЖ</t>
  </si>
  <si>
    <t>Салат витаминнный /2 вариант/</t>
  </si>
  <si>
    <t>Салат картофельный с кукурузой и морковью</t>
  </si>
  <si>
    <t>Салат овощной с яблоками</t>
  </si>
  <si>
    <t>Салат из белокочанной капусты, помидоров и зелени</t>
  </si>
  <si>
    <t>Апельсин</t>
  </si>
  <si>
    <t>Мясо тушеное (свинина)</t>
  </si>
  <si>
    <t>Суп картофельный с рисом с курицей</t>
  </si>
  <si>
    <t>Салат витаминный /2 вариант/</t>
  </si>
  <si>
    <t>Рагу из овощей</t>
  </si>
  <si>
    <t>248/И</t>
  </si>
  <si>
    <t>Каша вязкая молочная из овсяных хлопьев " Геркулес"</t>
  </si>
  <si>
    <t>263/И</t>
  </si>
  <si>
    <t>45/И</t>
  </si>
  <si>
    <t>143/М/ССЖ</t>
  </si>
  <si>
    <t>256/М/ССЖ</t>
  </si>
  <si>
    <t>326/К/ССЖ</t>
  </si>
  <si>
    <t>67/М/ССЖ</t>
  </si>
  <si>
    <t>98/М/ССЖ</t>
  </si>
  <si>
    <t>45/М/ССЖ</t>
  </si>
  <si>
    <t>39/И</t>
  </si>
  <si>
    <t>39/М/ССЖ</t>
  </si>
  <si>
    <t>99/К/ССЖ</t>
  </si>
  <si>
    <t>268/И</t>
  </si>
  <si>
    <t>49/М/ССЖ</t>
  </si>
  <si>
    <t>200/11 в напитках обозначает, что выход напитка 200гр, при этом содержание сахара в напитке 11гр</t>
  </si>
  <si>
    <t>Выпечка</t>
  </si>
  <si>
    <t>Напиток кисломолочный</t>
  </si>
  <si>
    <t>Ватрушка с творогом</t>
  </si>
  <si>
    <t>Булочка сдобная с вишней</t>
  </si>
  <si>
    <t>Пирожки с мясом и рисом</t>
  </si>
  <si>
    <t>Пирожки песочные с яблоками</t>
  </si>
  <si>
    <t>Пита с сыром</t>
  </si>
  <si>
    <t>Пирожки с картофелем</t>
  </si>
  <si>
    <t>Чай с шиповником, 200/11</t>
  </si>
  <si>
    <t>Йогурт питьевой</t>
  </si>
  <si>
    <t>Какао на молоке, 20/11</t>
  </si>
  <si>
    <t>Мандарин</t>
  </si>
  <si>
    <t>Булочка сдобная с яблоками</t>
  </si>
  <si>
    <t>Среднее значение полдников</t>
  </si>
  <si>
    <t>Итого за Полдник</t>
  </si>
  <si>
    <t>410/М/ССЖ</t>
  </si>
  <si>
    <t>421/М/ССЖ</t>
  </si>
  <si>
    <t>408/М/ССЖ</t>
  </si>
  <si>
    <t>592/К/ССЖ</t>
  </si>
  <si>
    <t>Полдник, руб.</t>
  </si>
  <si>
    <t>376/И</t>
  </si>
  <si>
    <t>419/М/ССЖ</t>
  </si>
  <si>
    <t>Сыр порционный</t>
  </si>
  <si>
    <t>Омлет натуральный</t>
  </si>
  <si>
    <t>Каши (супы) молочные, в том числе с фруктами свежими или сушеными</t>
  </si>
  <si>
    <t>Чай с сахаром</t>
  </si>
  <si>
    <t>Фрукты свежие, ягоды</t>
  </si>
  <si>
    <t>Супы картофельные с крупами, бобовыми, макаронными изделиями, овощами, рассольники</t>
  </si>
  <si>
    <t>Картофель и овощи, тушеные в соусе</t>
  </si>
  <si>
    <t>Овощи припущенные с маслом</t>
  </si>
  <si>
    <t>Чай с молоком</t>
  </si>
  <si>
    <t>Каша пшеничная рассыпчатая</t>
  </si>
  <si>
    <t>Сок фруктовый</t>
  </si>
  <si>
    <t>Блюда из творога, в том числе с поливкой, соусом</t>
  </si>
  <si>
    <t>Чай с сахаром и лимоном</t>
  </si>
  <si>
    <t>Мармелад</t>
  </si>
  <si>
    <t>Блюда из рыбы (рубленные), в том числе с соусом</t>
  </si>
  <si>
    <t>Рыба, тушеная в томате с овощами</t>
  </si>
  <si>
    <t>Картофель запеченный</t>
  </si>
  <si>
    <t>Блюда из мяса птицы (рубленные), в том числе с соусом</t>
  </si>
  <si>
    <t>Рис отварной</t>
  </si>
  <si>
    <t>Салат из свежих помидоров и перца сладкого</t>
  </si>
  <si>
    <t>Блюда из мяса (рубленные), в том числе с соусом</t>
  </si>
  <si>
    <t>Суп картофельный с мясными фрикадельками</t>
  </si>
  <si>
    <t>Приложение №9</t>
  </si>
  <si>
    <t>Вареники с творогом с соусом молочным, 180/20</t>
  </si>
  <si>
    <t>Вареники с творогом отварные с соусом молочным сладким, 180/20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</si>
  <si>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</si>
  <si>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</si>
  <si>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</si>
  <si>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</si>
  <si>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Порционное блюдо (сыр, масло)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</si>
  <si>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</si>
  <si>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</si>
  <si>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</si>
  <si>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</si>
  <si>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</si>
  <si>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</si>
  <si>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</si>
  <si>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</si>
  <si>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</si>
  <si>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</si>
  <si>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</si>
  <si>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</si>
  <si>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</si>
  <si>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</si>
  <si>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</si>
  <si>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</si>
  <si>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</si>
  <si>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</si>
  <si>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с сыром</t>
  </si>
  <si>
    <t>Омлет с картофелем</t>
  </si>
  <si>
    <t>Яйца вареные</t>
  </si>
  <si>
    <t>Яичная кашка (натуральная)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</si>
  <si>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</si>
  <si>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</si>
  <si>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</si>
  <si>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</si>
  <si>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</si>
  <si>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</si>
  <si>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</si>
  <si>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</si>
  <si>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</si>
  <si>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</si>
  <si>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</si>
  <si>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Рассольник Ленинградский с крупой на мясном/курином бульоне</t>
  </si>
  <si>
    <t>Суп картофельный с крупами  на мясном/курином бульоне</t>
  </si>
  <si>
    <t>Суп Крестьянский с крупами  на мясном/курином бульоне</t>
  </si>
  <si>
    <t>Суп картофельный с макаронами  на мясном/курином бульоне</t>
  </si>
  <si>
    <t>Рассольник домашний  на мясном/курином бульоне</t>
  </si>
  <si>
    <t>Суп из овощей  на мясном/курином бульоне</t>
  </si>
  <si>
    <t>Суп картофельный с клецками  на мясном/курином бульоне</t>
  </si>
  <si>
    <t>Суп картофельный с бобовыми  на мясном/курином бульоне</t>
  </si>
  <si>
    <t>Щи, борщи</t>
  </si>
  <si>
    <t>Борщ из свежей капусты  с картофелем  на мясном/курином бульоне</t>
  </si>
  <si>
    <t>Борщ на мясном/курином бульоне</t>
  </si>
  <si>
    <t>Борщ с картофелем на мясном/курином бульоне</t>
  </si>
  <si>
    <t>Щи из свежей капусты на мясном/курином бульоне</t>
  </si>
  <si>
    <t>Щи зеленые  на мясном/курином бульоне</t>
  </si>
  <si>
    <t>Щи из квашеной капусты на мясном/курином бульоне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</si>
  <si>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</si>
  <si>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</si>
  <si>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</si>
  <si>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</si>
  <si>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</si>
  <si>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</si>
  <si>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</si>
  <si>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Котлеты, биточки, шницели из куриного филе</t>
  </si>
  <si>
    <t>Суфле из отварной птицы</t>
  </si>
  <si>
    <t>Фрикадельки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</si>
  <si>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</si>
  <si>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</si>
  <si>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</si>
  <si>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Плов из мяса птицы</t>
  </si>
  <si>
    <t>Жаркое с курицей</t>
  </si>
  <si>
    <t>Рагу из мяса птицы</t>
  </si>
  <si>
    <t>Блюда из мяса (порционные и м и мелкопорционные) в том числе с соусом</t>
  </si>
  <si>
    <t>Гуляш из отварного мяса</t>
  </si>
  <si>
    <t>Бефстроганов из отварного мяса</t>
  </si>
  <si>
    <t>Азу</t>
  </si>
  <si>
    <t>Говядина тушеная в кисло-сладком соусе</t>
  </si>
  <si>
    <t>Говядина тушеная в сметане</t>
  </si>
  <si>
    <t>Тефтели мясные</t>
  </si>
  <si>
    <t>Зразы мясные</t>
  </si>
  <si>
    <t>Котлеты, биточки, шницели из мяса</t>
  </si>
  <si>
    <t>Фрикадельки мясные с молочным соусом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</si>
  <si>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</si>
  <si>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</si>
  <si>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</si>
  <si>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</si>
  <si>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</si>
  <si>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</si>
  <si>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</si>
  <si>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</si>
  <si>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</si>
  <si>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</t>
  </si>
  <si>
    <t>Суфле рыбное</t>
  </si>
  <si>
    <t>Блюда из рыбы порционные (мелкопорционные), в том числе с соусом</t>
  </si>
  <si>
    <t>Рыба (филе) запеченная в сметанном соусе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</si>
  <si>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</si>
  <si>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</si>
  <si>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</si>
  <si>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Каша перловая с овощами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</si>
  <si>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</si>
  <si>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</si>
  <si>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</si>
  <si>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</si>
  <si>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</si>
  <si>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</si>
  <si>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Котлеты картофельные</t>
  </si>
  <si>
    <t>Гарниры из овошей</t>
  </si>
  <si>
    <t>Капуста тушеная</t>
  </si>
  <si>
    <t>Кабачки (тыква) тушеные в сметане</t>
  </si>
  <si>
    <t>Напитки горячие молокосодержащие</t>
  </si>
  <si>
    <t>180/10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</si>
  <si>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</si>
  <si>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</si>
  <si>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</si>
  <si>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</si>
  <si>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 xml:space="preserve">Напитки горячие </t>
  </si>
  <si>
    <t>Чай фруктово-ягодный</t>
  </si>
  <si>
    <t>Чай с вареньем</t>
  </si>
  <si>
    <t>Напиток из шиповника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</si>
  <si>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</si>
  <si>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</si>
  <si>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</si>
  <si>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</si>
  <si>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</si>
  <si>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</si>
  <si>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Компот из сухофруктов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</si>
  <si>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</si>
  <si>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</si>
  <si>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</si>
  <si>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</si>
  <si>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</si>
  <si>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</si>
  <si>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</si>
  <si>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</si>
  <si>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</si>
  <si>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</si>
  <si>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Кондитерские изделия в индивидуальной упаковке</t>
  </si>
  <si>
    <t>Пастила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</si>
  <si>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</si>
  <si>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7 - 11 лет.</t>
  </si>
  <si>
    <t>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7 - 11 лет.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</si>
  <si>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</si>
  <si>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7-11 лет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</si>
  <si>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7-11 лет</t>
  </si>
  <si>
    <t>Себестоимость рациона (по среднестатистическим ценам)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</t>
  </si>
  <si>
    <t>Себестоимость рациона (по представленным ценам)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</t>
  </si>
  <si>
    <t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7-11 лет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</si>
  <si>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7-11 лет.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</si>
  <si>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</si>
  <si>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рациона (по представленным ценам)  10-ти дневного меню основного (организованного питания) для обучающихся общеобразовательных организаций Новгородской области</t>
  </si>
  <si>
    <t>Возрастная группа:</t>
  </si>
  <si>
    <t>Сезон:</t>
  </si>
  <si>
    <t>Продукт</t>
  </si>
  <si>
    <t>Ед.изм.</t>
  </si>
  <si>
    <t>Цена Росстат за апрель 2023</t>
  </si>
  <si>
    <t>Цены представленные*</t>
  </si>
  <si>
    <t xml:space="preserve">Апельсины </t>
  </si>
  <si>
    <t>кг</t>
  </si>
  <si>
    <t>126*</t>
  </si>
  <si>
    <t>Бананы</t>
  </si>
  <si>
    <t>Филе куриное</t>
  </si>
  <si>
    <t>Ванилин</t>
  </si>
  <si>
    <t>1333,40*</t>
  </si>
  <si>
    <t>Вермишель</t>
  </si>
  <si>
    <t>Вишня свежезаморож.</t>
  </si>
  <si>
    <t>230*</t>
  </si>
  <si>
    <t>Говядина (мясо бескостное нежирных сортов)</t>
  </si>
  <si>
    <t>539*</t>
  </si>
  <si>
    <t>Горох лущёный</t>
  </si>
  <si>
    <t>48,75*</t>
  </si>
  <si>
    <t>Груши</t>
  </si>
  <si>
    <t>199*</t>
  </si>
  <si>
    <t>Дрожжи прессованные</t>
  </si>
  <si>
    <t>71*</t>
  </si>
  <si>
    <t>Зеленый горошек консервированный</t>
  </si>
  <si>
    <t>177,50*</t>
  </si>
  <si>
    <t>238*</t>
  </si>
  <si>
    <t>Изюм</t>
  </si>
  <si>
    <t>365*</t>
  </si>
  <si>
    <t>Йогурт 2,5%</t>
  </si>
  <si>
    <t>110,07*</t>
  </si>
  <si>
    <t>Какао-порошок</t>
  </si>
  <si>
    <t>790*</t>
  </si>
  <si>
    <t>Капуста белокочанная</t>
  </si>
  <si>
    <t>Картофель неочищеный</t>
  </si>
  <si>
    <t>600*</t>
  </si>
  <si>
    <t>Крупа гречневая</t>
  </si>
  <si>
    <t>Крупа манная</t>
  </si>
  <si>
    <t>52,50*</t>
  </si>
  <si>
    <t>Крупа перловая</t>
  </si>
  <si>
    <t>36,25*</t>
  </si>
  <si>
    <t>Крупа Пшено</t>
  </si>
  <si>
    <t>53,75*</t>
  </si>
  <si>
    <t>Крупа Рис</t>
  </si>
  <si>
    <t>Кукуруза консервированая</t>
  </si>
  <si>
    <t>157,65*</t>
  </si>
  <si>
    <t>Курага</t>
  </si>
  <si>
    <t>322,59*</t>
  </si>
  <si>
    <t>Куры (тушка цыплята 1-й категории)</t>
  </si>
  <si>
    <t>Лимон</t>
  </si>
  <si>
    <t>122,64*</t>
  </si>
  <si>
    <t>Лимонная кислота</t>
  </si>
  <si>
    <t>1000*</t>
  </si>
  <si>
    <t>Лук репчатый</t>
  </si>
  <si>
    <t>Мандарины</t>
  </si>
  <si>
    <t>159,84*</t>
  </si>
  <si>
    <t>156*</t>
  </si>
  <si>
    <t>Масло сливочное 82,5%</t>
  </si>
  <si>
    <t>722*</t>
  </si>
  <si>
    <t>Минтай (филе)</t>
  </si>
  <si>
    <t>Молоко 3,2%</t>
  </si>
  <si>
    <t>Морковь</t>
  </si>
  <si>
    <t>Мука (пшеничная)</t>
  </si>
  <si>
    <t>Овсяные хлопья "Геркулес"</t>
  </si>
  <si>
    <t>45*</t>
  </si>
  <si>
    <t>Огурцы консервированные</t>
  </si>
  <si>
    <t>145*</t>
  </si>
  <si>
    <t>Огурцы свежие</t>
  </si>
  <si>
    <t>Петрушка</t>
  </si>
  <si>
    <t>331,89*</t>
  </si>
  <si>
    <t>Печень говяжья</t>
  </si>
  <si>
    <t>Разрыхлитель</t>
  </si>
  <si>
    <t>937,5*</t>
  </si>
  <si>
    <t>Рожки</t>
  </si>
  <si>
    <t>Свекла</t>
  </si>
  <si>
    <t>25,85*</t>
  </si>
  <si>
    <t xml:space="preserve">Свинина, мясо бескостное </t>
  </si>
  <si>
    <t>341*</t>
  </si>
  <si>
    <t xml:space="preserve">Сметана </t>
  </si>
  <si>
    <t>Сок яблочный</t>
  </si>
  <si>
    <t>л</t>
  </si>
  <si>
    <t>99,90*</t>
  </si>
  <si>
    <t>Соль йодированная</t>
  </si>
  <si>
    <t>20*</t>
  </si>
  <si>
    <t>Судак (тушка)</t>
  </si>
  <si>
    <t>165*</t>
  </si>
  <si>
    <t>Сухари панировочные</t>
  </si>
  <si>
    <t>125*</t>
  </si>
  <si>
    <t>Сухофрукты</t>
  </si>
  <si>
    <t xml:space="preserve">Сыр </t>
  </si>
  <si>
    <t>599*</t>
  </si>
  <si>
    <t>Творог 9%</t>
  </si>
  <si>
    <t>Томатная паста</t>
  </si>
  <si>
    <t>296*</t>
  </si>
  <si>
    <t>Томаты свежие</t>
  </si>
  <si>
    <t>960*</t>
  </si>
  <si>
    <t>Черная смородина свежезамороженная</t>
  </si>
  <si>
    <t>Чеснок</t>
  </si>
  <si>
    <t>173,79*</t>
  </si>
  <si>
    <t>Шиповник сухой</t>
  </si>
  <si>
    <t>220,29*</t>
  </si>
  <si>
    <t>Яблоки</t>
  </si>
  <si>
    <t>Яйцо куриное</t>
  </si>
  <si>
    <t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</si>
  <si>
    <t>Список листов Книги</t>
  </si>
  <si>
    <t>Лист / Ссылка</t>
  </si>
  <si>
    <t>Наименование</t>
  </si>
  <si>
    <t>соотношение ЭЦ'</t>
  </si>
  <si>
    <t>Себестоимость рациона'</t>
  </si>
  <si>
    <t>Себестоимость блюд '</t>
  </si>
  <si>
    <t>Выполнение норм'</t>
  </si>
  <si>
    <t>Примеры допустимых замен'</t>
  </si>
  <si>
    <t>цены</t>
  </si>
  <si>
    <t>Структура типовая'</t>
  </si>
  <si>
    <t>Структура</t>
  </si>
  <si>
    <t>Проект меню'</t>
  </si>
  <si>
    <t>Расчет ХЭХ'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</si>
  <si>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7-11 лет</t>
  </si>
  <si>
    <t>Цены на продукты</t>
  </si>
  <si>
    <t xml:space="preserve"> 10-ти дневное меню основного (организованного питания) для  обучающихся общеобразовательных организаций  Новгородской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</si>
</sst>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%&quot;"/>
    <numFmt numFmtId="166" formatCode="_-* #,##0.00\ _₽_-;\-* #,##0.00\ _₽_-;_-* \-??\ _₽_-;_-@_-"/>
  </numFmts>
  <fonts count="2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Calibri"/>
      <family val="2"/>
      <charset val="204"/>
      <scheme val="minor"/>
    </font>
    <font>
      <sz val="8"/>
      <color indexed="63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31">
    <xf numFmtId="0" fontId="0" fillId="0" borderId="0">
      <alignment horizontal="left" vertical="top"/>
    </xf>
    <xf numFmtId="0" fontId="12" fillId="0" borderId="0"/>
    <xf numFmtId="0" fontId="5" fillId="0" borderId="0"/>
    <xf numFmtId="0" fontId="13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11" fillId="0" borderId="0"/>
    <xf numFmtId="0" fontId="9" fillId="0" borderId="0"/>
    <xf numFmtId="0" fontId="5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7" fillId="0" borderId="0"/>
    <xf numFmtId="9" fontId="11" fillId="0" borderId="0" applyFont="0" applyFill="0" applyBorder="0" applyAlignment="0" applyProtection="0"/>
    <xf numFmtId="9" fontId="9" fillId="0" borderId="0" applyBorder="0" applyProtection="0"/>
    <xf numFmtId="9" fontId="10" fillId="0" borderId="0" applyBorder="0" applyProtection="0"/>
    <xf numFmtId="0" fontId="5" fillId="0" borderId="0"/>
    <xf numFmtId="9" fontId="9" fillId="0" borderId="0" applyBorder="0" applyProtection="0"/>
    <xf numFmtId="9" fontId="12" fillId="0" borderId="0" applyFont="0" applyFill="0" applyBorder="0" applyAlignment="0" applyProtection="0"/>
    <xf numFmtId="166" fontId="13" fillId="0" borderId="0" applyBorder="0" applyProtection="0"/>
    <xf numFmtId="9" fontId="2" fillId="0" borderId="0" applyFont="0" applyFill="0" applyBorder="0" applyAlignment="0" applyProtection="0"/>
    <xf numFmtId="0" fontId="7" fillId="0" borderId="0"/>
    <xf numFmtId="0" fontId="20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3" fillId="0" borderId="0" applyNumberFormat="0" applyFill="0" applyBorder="0" applyAlignment="0" applyProtection="0">
      <alignment horizontal="left" vertical="top"/>
    </xf>
  </cellStyleXfs>
  <cellXfs count="277">
    <xf numFmtId="0" fontId="0" fillId="0" borderId="0" xfId="0">
      <alignment horizontal="left" vertical="top"/>
    </xf>
    <xf numFmtId="0" fontId="15" fillId="2" borderId="0" xfId="0" applyFont="1" applyFill="1" applyAlignment="1"/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1" fontId="4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2" fontId="4" fillId="2" borderId="0" xfId="0" applyNumberFormat="1" applyFont="1" applyFill="1" applyAlignment="1"/>
    <xf numFmtId="2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6" fillId="0" borderId="2" xfId="14" applyFont="1" applyBorder="1" applyAlignment="1">
      <alignment horizontal="center" vertical="top"/>
    </xf>
    <xf numFmtId="0" fontId="15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top"/>
    </xf>
    <xf numFmtId="2" fontId="4" fillId="0" borderId="2" xfId="0" applyNumberFormat="1" applyFont="1" applyBorder="1" applyAlignment="1">
      <alignment horizontal="center" vertical="center" wrapText="1"/>
    </xf>
    <xf numFmtId="1" fontId="6" fillId="0" borderId="2" xfId="14" applyNumberFormat="1" applyFont="1" applyBorder="1" applyAlignment="1">
      <alignment horizontal="center" vertical="center" wrapText="1"/>
    </xf>
    <xf numFmtId="3" fontId="6" fillId="0" borderId="2" xfId="14" applyNumberFormat="1" applyFont="1" applyBorder="1" applyAlignment="1">
      <alignment horizontal="center" vertical="center" wrapText="1"/>
    </xf>
    <xf numFmtId="1" fontId="4" fillId="0" borderId="2" xfId="14" applyNumberFormat="1" applyFont="1" applyBorder="1" applyAlignment="1">
      <alignment horizontal="center" vertical="center" wrapText="1"/>
    </xf>
    <xf numFmtId="164" fontId="6" fillId="0" borderId="2" xfId="14" applyNumberFormat="1" applyFont="1" applyBorder="1" applyAlignment="1">
      <alignment horizontal="center" vertical="center" wrapText="1"/>
    </xf>
    <xf numFmtId="9" fontId="4" fillId="0" borderId="2" xfId="16" applyFont="1" applyFill="1" applyBorder="1" applyAlignment="1">
      <alignment horizontal="center" vertical="center"/>
    </xf>
    <xf numFmtId="9" fontId="4" fillId="0" borderId="1" xfId="16" applyFont="1" applyFill="1" applyBorder="1" applyAlignment="1">
      <alignment horizontal="center"/>
    </xf>
    <xf numFmtId="0" fontId="4" fillId="3" borderId="2" xfId="13" applyFont="1" applyFill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1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/>
    <xf numFmtId="1" fontId="3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/>
    <xf numFmtId="0" fontId="3" fillId="3" borderId="0" xfId="0" applyFont="1" applyFill="1" applyAlignment="1">
      <alignment vertical="center" wrapText="1"/>
    </xf>
    <xf numFmtId="1" fontId="4" fillId="3" borderId="9" xfId="0" applyNumberFormat="1" applyFont="1" applyFill="1" applyBorder="1" applyAlignment="1">
      <alignment horizontal="right"/>
    </xf>
    <xf numFmtId="3" fontId="4" fillId="3" borderId="9" xfId="0" applyNumberFormat="1" applyFont="1" applyFill="1" applyBorder="1" applyAlignment="1">
      <alignment horizontal="right"/>
    </xf>
    <xf numFmtId="0" fontId="17" fillId="3" borderId="0" xfId="0" applyFont="1" applyFill="1" applyAlignment="1"/>
    <xf numFmtId="0" fontId="17" fillId="3" borderId="0" xfId="0" applyFont="1" applyFill="1" applyAlignment="1">
      <alignment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/>
    <xf numFmtId="0" fontId="18" fillId="3" borderId="2" xfId="0" applyFont="1" applyFill="1" applyBorder="1" applyAlignment="1"/>
    <xf numFmtId="2" fontId="18" fillId="3" borderId="2" xfId="0" applyNumberFormat="1" applyFont="1" applyFill="1" applyBorder="1" applyAlignment="1">
      <alignment horizontal="right" vertical="top"/>
    </xf>
    <xf numFmtId="0" fontId="17" fillId="3" borderId="0" xfId="7" applyFont="1" applyFill="1"/>
    <xf numFmtId="0" fontId="4" fillId="3" borderId="0" xfId="13" applyFont="1" applyFill="1"/>
    <xf numFmtId="0" fontId="4" fillId="3" borderId="0" xfId="13" applyFont="1" applyFill="1" applyAlignment="1">
      <alignment horizontal="center" vertical="center" wrapText="1"/>
    </xf>
    <xf numFmtId="0" fontId="15" fillId="3" borderId="2" xfId="0" applyFont="1" applyFill="1" applyBorder="1" applyAlignment="1"/>
    <xf numFmtId="0" fontId="17" fillId="3" borderId="2" xfId="0" applyFont="1" applyFill="1" applyBorder="1" applyAlignment="1">
      <alignment horizontal="center" vertical="center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8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3" borderId="16" xfId="13" applyFont="1" applyFill="1" applyBorder="1" applyAlignment="1">
      <alignment horizontal="center" vertical="center" wrapText="1"/>
    </xf>
    <xf numFmtId="0" fontId="4" fillId="3" borderId="0" xfId="15" applyFont="1" applyFill="1"/>
    <xf numFmtId="2" fontId="4" fillId="3" borderId="2" xfId="15" applyNumberFormat="1" applyFont="1" applyFill="1" applyBorder="1" applyAlignment="1">
      <alignment horizontal="center"/>
    </xf>
    <xf numFmtId="165" fontId="4" fillId="3" borderId="2" xfId="15" applyNumberFormat="1" applyFont="1" applyFill="1" applyBorder="1" applyAlignment="1">
      <alignment horizontal="right"/>
    </xf>
    <xf numFmtId="165" fontId="4" fillId="3" borderId="2" xfId="15" applyNumberFormat="1" applyFont="1" applyFill="1" applyBorder="1" applyAlignment="1">
      <alignment horizontal="center"/>
    </xf>
    <xf numFmtId="164" fontId="4" fillId="3" borderId="2" xfId="15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1" fontId="4" fillId="3" borderId="2" xfId="14" applyNumberFormat="1" applyFont="1" applyFill="1" applyBorder="1" applyAlignment="1">
      <alignment horizontal="center" vertical="center"/>
    </xf>
    <xf numFmtId="0" fontId="4" fillId="3" borderId="2" xfId="14" applyFont="1" applyFill="1" applyBorder="1" applyAlignment="1">
      <alignment vertical="center" wrapText="1"/>
    </xf>
    <xf numFmtId="2" fontId="4" fillId="3" borderId="2" xfId="14" applyNumberFormat="1" applyFont="1" applyFill="1" applyBorder="1" applyAlignment="1">
      <alignment horizontal="center" vertical="center"/>
    </xf>
    <xf numFmtId="0" fontId="4" fillId="3" borderId="2" xfId="14" applyFont="1" applyFill="1" applyBorder="1" applyAlignment="1">
      <alignment horizontal="center" vertical="center"/>
    </xf>
    <xf numFmtId="164" fontId="4" fillId="3" borderId="2" xfId="14" applyNumberFormat="1" applyFont="1" applyFill="1" applyBorder="1" applyAlignment="1">
      <alignment horizontal="center" vertical="center"/>
    </xf>
    <xf numFmtId="2" fontId="15" fillId="3" borderId="9" xfId="0" applyNumberFormat="1" applyFont="1" applyFill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164" fontId="15" fillId="3" borderId="9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4" fontId="4" fillId="3" borderId="2" xfId="14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3" fontId="4" fillId="3" borderId="2" xfId="14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4" xfId="13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2" xfId="15" applyFont="1" applyFill="1" applyBorder="1" applyAlignment="1">
      <alignment horizontal="center"/>
    </xf>
    <xf numFmtId="0" fontId="4" fillId="3" borderId="2" xfId="15" applyFont="1" applyFill="1" applyBorder="1" applyAlignment="1">
      <alignment horizontal="center" vertical="center" wrapText="1"/>
    </xf>
    <xf numFmtId="0" fontId="17" fillId="3" borderId="0" xfId="7" applyFont="1" applyFill="1" applyAlignment="1">
      <alignment horizontal="center"/>
    </xf>
    <xf numFmtId="0" fontId="4" fillId="3" borderId="0" xfId="13" applyFont="1" applyFill="1" applyAlignment="1">
      <alignment horizontal="center"/>
    </xf>
    <xf numFmtId="0" fontId="3" fillId="3" borderId="0" xfId="2" applyFont="1" applyFill="1" applyAlignment="1">
      <alignment horizontal="center" vertical="center"/>
    </xf>
    <xf numFmtId="0" fontId="17" fillId="3" borderId="2" xfId="7" applyFont="1" applyFill="1" applyBorder="1" applyAlignment="1">
      <alignment horizontal="center" vertical="center"/>
    </xf>
    <xf numFmtId="0" fontId="17" fillId="3" borderId="2" xfId="7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2" fontId="4" fillId="0" borderId="1" xfId="14" applyNumberFormat="1" applyFont="1" applyBorder="1" applyAlignment="1">
      <alignment horizontal="center" vertical="center" wrapText="1"/>
    </xf>
    <xf numFmtId="1" fontId="4" fillId="0" borderId="2" xfId="14" applyNumberFormat="1" applyFont="1" applyBorder="1" applyAlignment="1">
      <alignment horizontal="center" vertical="center"/>
    </xf>
    <xf numFmtId="0" fontId="4" fillId="0" borderId="2" xfId="14" applyFont="1" applyBorder="1" applyAlignment="1">
      <alignment horizontal="center" vertical="top"/>
    </xf>
    <xf numFmtId="165" fontId="4" fillId="0" borderId="1" xfId="14" applyNumberFormat="1" applyFont="1" applyBorder="1" applyAlignment="1">
      <alignment horizontal="center"/>
    </xf>
    <xf numFmtId="4" fontId="4" fillId="0" borderId="1" xfId="14" applyNumberFormat="1" applyFont="1" applyBorder="1" applyAlignment="1">
      <alignment horizontal="center" vertical="center" wrapText="1"/>
    </xf>
    <xf numFmtId="3" fontId="4" fillId="0" borderId="2" xfId="14" applyNumberFormat="1" applyFont="1" applyBorder="1" applyAlignment="1">
      <alignment horizontal="center" vertical="center"/>
    </xf>
    <xf numFmtId="1" fontId="4" fillId="0" borderId="1" xfId="14" applyNumberFormat="1" applyFont="1" applyBorder="1" applyAlignment="1">
      <alignment horizontal="center" vertical="center" wrapText="1"/>
    </xf>
    <xf numFmtId="3" fontId="4" fillId="0" borderId="1" xfId="14" applyNumberFormat="1" applyFont="1" applyBorder="1" applyAlignment="1">
      <alignment horizontal="center" vertical="center" wrapText="1"/>
    </xf>
    <xf numFmtId="9" fontId="4" fillId="0" borderId="1" xfId="23" applyFont="1" applyFill="1" applyBorder="1" applyAlignment="1">
      <alignment horizontal="center"/>
    </xf>
    <xf numFmtId="2" fontId="4" fillId="3" borderId="2" xfId="24" applyNumberFormat="1" applyFont="1" applyFill="1" applyBorder="1" applyAlignment="1">
      <alignment horizontal="center" vertical="top"/>
    </xf>
    <xf numFmtId="0" fontId="4" fillId="3" borderId="6" xfId="24" applyFont="1" applyFill="1" applyBorder="1" applyAlignment="1">
      <alignment vertical="top" wrapText="1"/>
    </xf>
    <xf numFmtId="1" fontId="4" fillId="3" borderId="2" xfId="24" applyNumberFormat="1" applyFont="1" applyFill="1" applyBorder="1" applyAlignment="1">
      <alignment horizontal="center" vertical="top"/>
    </xf>
    <xf numFmtId="164" fontId="4" fillId="3" borderId="2" xfId="24" applyNumberFormat="1" applyFont="1" applyFill="1" applyBorder="1" applyAlignment="1">
      <alignment horizontal="center" vertical="top"/>
    </xf>
    <xf numFmtId="0" fontId="4" fillId="3" borderId="2" xfId="24" applyFont="1" applyFill="1" applyBorder="1" applyAlignment="1">
      <alignment horizontal="center" vertical="top"/>
    </xf>
    <xf numFmtId="0" fontId="3" fillId="3" borderId="6" xfId="24" applyFont="1" applyFill="1" applyBorder="1"/>
    <xf numFmtId="0" fontId="3" fillId="3" borderId="8" xfId="24" applyFont="1" applyFill="1" applyBorder="1"/>
    <xf numFmtId="2" fontId="15" fillId="3" borderId="9" xfId="0" applyNumberFormat="1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left" vertical="top" wrapText="1"/>
    </xf>
    <xf numFmtId="1" fontId="15" fillId="3" borderId="9" xfId="0" applyNumberFormat="1" applyFont="1" applyFill="1" applyBorder="1" applyAlignment="1">
      <alignment horizontal="center" vertical="top"/>
    </xf>
    <xf numFmtId="164" fontId="15" fillId="3" borderId="9" xfId="0" applyNumberFormat="1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1" fontId="4" fillId="3" borderId="9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1" fontId="4" fillId="0" borderId="2" xfId="14" applyNumberFormat="1" applyFont="1" applyBorder="1" applyAlignment="1">
      <alignment horizontal="center"/>
    </xf>
    <xf numFmtId="1" fontId="4" fillId="0" borderId="2" xfId="14" applyNumberFormat="1" applyFont="1" applyBorder="1" applyAlignment="1">
      <alignment horizontal="center" vertical="top"/>
    </xf>
    <xf numFmtId="2" fontId="4" fillId="0" borderId="2" xfId="14" applyNumberFormat="1" applyFont="1" applyBorder="1" applyAlignment="1">
      <alignment horizontal="center" vertical="top"/>
    </xf>
    <xf numFmtId="164" fontId="4" fillId="0" borderId="2" xfId="14" applyNumberFormat="1" applyFont="1" applyBorder="1" applyAlignment="1">
      <alignment horizontal="center" vertical="top"/>
    </xf>
    <xf numFmtId="3" fontId="4" fillId="0" borderId="2" xfId="14" applyNumberFormat="1" applyFont="1" applyBorder="1" applyAlignment="1">
      <alignment horizontal="center"/>
    </xf>
    <xf numFmtId="2" fontId="4" fillId="0" borderId="2" xfId="15" applyNumberFormat="1" applyFont="1" applyBorder="1" applyAlignment="1">
      <alignment horizontal="center"/>
    </xf>
    <xf numFmtId="0" fontId="4" fillId="0" borderId="0" xfId="15" applyFont="1"/>
    <xf numFmtId="165" fontId="4" fillId="0" borderId="2" xfId="15" applyNumberFormat="1" applyFont="1" applyBorder="1" applyAlignment="1">
      <alignment horizontal="right"/>
    </xf>
    <xf numFmtId="165" fontId="4" fillId="0" borderId="2" xfId="15" applyNumberFormat="1" applyFont="1" applyBorder="1" applyAlignment="1">
      <alignment horizontal="center"/>
    </xf>
    <xf numFmtId="164" fontId="4" fillId="0" borderId="2" xfId="15" applyNumberFormat="1" applyFont="1" applyBorder="1" applyAlignment="1">
      <alignment horizontal="center"/>
    </xf>
    <xf numFmtId="0" fontId="4" fillId="0" borderId="2" xfId="15" applyFont="1" applyBorder="1" applyAlignment="1">
      <alignment horizontal="center" vertical="center" wrapText="1"/>
    </xf>
    <xf numFmtId="0" fontId="4" fillId="0" borderId="2" xfId="15" applyFont="1" applyBorder="1" applyAlignment="1">
      <alignment horizontal="center"/>
    </xf>
    <xf numFmtId="2" fontId="4" fillId="0" borderId="2" xfId="26" applyNumberFormat="1" applyFont="1" applyBorder="1" applyAlignment="1">
      <alignment horizontal="right" vertical="top"/>
    </xf>
    <xf numFmtId="2" fontId="3" fillId="0" borderId="2" xfId="26" applyNumberFormat="1" applyFont="1" applyBorder="1" applyAlignment="1">
      <alignment horizontal="right" vertical="top"/>
    </xf>
    <xf numFmtId="0" fontId="17" fillId="0" borderId="0" xfId="0" applyFont="1" applyAlignment="1"/>
    <xf numFmtId="0" fontId="3" fillId="3" borderId="15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2" fontId="3" fillId="3" borderId="0" xfId="0" applyNumberFormat="1" applyFont="1" applyFill="1" applyAlignment="1">
      <alignment horizontal="right"/>
    </xf>
    <xf numFmtId="0" fontId="8" fillId="3" borderId="0" xfId="0" applyFont="1" applyFill="1">
      <alignment horizontal="left" vertical="top"/>
    </xf>
    <xf numFmtId="0" fontId="1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2" fontId="4" fillId="3" borderId="0" xfId="0" applyNumberFormat="1" applyFont="1" applyFill="1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/>
    <xf numFmtId="0" fontId="3" fillId="3" borderId="10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17" fillId="0" borderId="0" xfId="1" applyFont="1"/>
    <xf numFmtId="0" fontId="18" fillId="0" borderId="0" xfId="1" applyFont="1" applyAlignment="1">
      <alignment horizontal="right"/>
    </xf>
    <xf numFmtId="0" fontId="18" fillId="0" borderId="24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wrapText="1"/>
    </xf>
    <xf numFmtId="0" fontId="18" fillId="0" borderId="25" xfId="1" applyFont="1" applyBorder="1" applyAlignment="1">
      <alignment horizontal="center" vertical="center" wrapText="1"/>
    </xf>
    <xf numFmtId="0" fontId="17" fillId="0" borderId="1" xfId="1" applyFont="1" applyBorder="1" applyAlignment="1">
      <alignment wrapText="1"/>
    </xf>
    <xf numFmtId="49" fontId="4" fillId="3" borderId="0" xfId="0" applyNumberFormat="1" applyFont="1" applyFill="1" applyAlignment="1">
      <alignment vertical="center" wrapText="1"/>
    </xf>
    <xf numFmtId="2" fontId="4" fillId="3" borderId="0" xfId="0" applyNumberFormat="1" applyFont="1" applyFill="1" applyAlignment="1">
      <alignment horizontal="center" vertical="center" wrapText="1"/>
    </xf>
    <xf numFmtId="1" fontId="4" fillId="3" borderId="0" xfId="14" applyNumberFormat="1" applyFont="1" applyFill="1" applyAlignment="1">
      <alignment horizontal="center" vertical="center"/>
    </xf>
    <xf numFmtId="1" fontId="4" fillId="3" borderId="18" xfId="14" applyNumberFormat="1" applyFont="1" applyFill="1" applyBorder="1" applyAlignment="1">
      <alignment horizontal="center" vertical="center"/>
    </xf>
    <xf numFmtId="0" fontId="4" fillId="3" borderId="18" xfId="14" applyFont="1" applyFill="1" applyBorder="1" applyAlignment="1">
      <alignment vertical="center" wrapText="1"/>
    </xf>
    <xf numFmtId="2" fontId="15" fillId="3" borderId="10" xfId="0" applyNumberFormat="1" applyFont="1" applyFill="1" applyBorder="1" applyAlignment="1">
      <alignment horizontal="center" vertical="center"/>
    </xf>
    <xf numFmtId="164" fontId="4" fillId="3" borderId="18" xfId="14" applyNumberFormat="1" applyFont="1" applyFill="1" applyBorder="1" applyAlignment="1">
      <alignment horizontal="center" vertical="center"/>
    </xf>
    <xf numFmtId="164" fontId="15" fillId="3" borderId="10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horizontal="center" vertical="center"/>
    </xf>
    <xf numFmtId="2" fontId="4" fillId="0" borderId="2" xfId="28" applyNumberFormat="1" applyFont="1" applyBorder="1" applyAlignment="1">
      <alignment horizontal="right" vertical="top"/>
    </xf>
    <xf numFmtId="2" fontId="3" fillId="0" borderId="2" xfId="28" applyNumberFormat="1" applyFont="1" applyBorder="1" applyAlignment="1">
      <alignment horizontal="right" vertical="top"/>
    </xf>
    <xf numFmtId="0" fontId="3" fillId="0" borderId="2" xfId="29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/>
    <xf numFmtId="0" fontId="4" fillId="0" borderId="2" xfId="29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4" fillId="0" borderId="2" xfId="30" quotePrefix="1" applyNumberFormat="1" applyFont="1" applyBorder="1" applyAlignment="1">
      <alignment horizontal="left" vertical="center"/>
    </xf>
    <xf numFmtId="0" fontId="24" fillId="0" borderId="2" xfId="30" applyNumberFormat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7" fillId="3" borderId="2" xfId="7" applyFont="1" applyFill="1" applyBorder="1" applyAlignment="1">
      <alignment horizontal="center" vertical="center"/>
    </xf>
    <xf numFmtId="0" fontId="4" fillId="3" borderId="4" xfId="13" applyFont="1" applyFill="1" applyBorder="1" applyAlignment="1">
      <alignment horizontal="center" vertical="center" wrapText="1"/>
    </xf>
    <xf numFmtId="0" fontId="4" fillId="3" borderId="5" xfId="13" applyFont="1" applyFill="1" applyBorder="1" applyAlignment="1">
      <alignment horizontal="center" vertical="center" wrapText="1"/>
    </xf>
    <xf numFmtId="0" fontId="4" fillId="3" borderId="17" xfId="13" applyFont="1" applyFill="1" applyBorder="1" applyAlignment="1">
      <alignment horizontal="center" vertical="center" wrapText="1"/>
    </xf>
    <xf numFmtId="0" fontId="3" fillId="3" borderId="21" xfId="13" applyFont="1" applyFill="1" applyBorder="1" applyAlignment="1">
      <alignment horizontal="right" vertical="center" wrapText="1"/>
    </xf>
    <xf numFmtId="0" fontId="4" fillId="3" borderId="2" xfId="13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horizontal="center" vertical="center"/>
    </xf>
    <xf numFmtId="0" fontId="4" fillId="3" borderId="18" xfId="13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/>
    </xf>
    <xf numFmtId="0" fontId="4" fillId="3" borderId="6" xfId="13" applyFont="1" applyFill="1" applyBorder="1" applyAlignment="1">
      <alignment horizontal="center" vertical="center" wrapText="1"/>
    </xf>
    <xf numFmtId="0" fontId="4" fillId="3" borderId="7" xfId="1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indent="1"/>
    </xf>
    <xf numFmtId="0" fontId="3" fillId="3" borderId="6" xfId="24" applyFont="1" applyFill="1" applyBorder="1" applyAlignment="1">
      <alignment horizontal="left"/>
    </xf>
    <xf numFmtId="0" fontId="3" fillId="3" borderId="8" xfId="24" applyFont="1" applyFill="1" applyBorder="1" applyAlignment="1">
      <alignment horizontal="left"/>
    </xf>
    <xf numFmtId="0" fontId="3" fillId="3" borderId="7" xfId="24" applyFont="1" applyFill="1" applyBorder="1" applyAlignment="1">
      <alignment horizontal="left"/>
    </xf>
    <xf numFmtId="0" fontId="3" fillId="3" borderId="2" xfId="14" applyFont="1" applyFill="1" applyBorder="1" applyAlignment="1">
      <alignment vertical="center"/>
    </xf>
    <xf numFmtId="0" fontId="4" fillId="3" borderId="4" xfId="14" applyFont="1" applyFill="1" applyBorder="1" applyAlignment="1">
      <alignment horizontal="center" vertical="center" wrapText="1"/>
    </xf>
    <xf numFmtId="0" fontId="4" fillId="3" borderId="18" xfId="14" applyFont="1" applyFill="1" applyBorder="1" applyAlignment="1">
      <alignment horizontal="center" vertical="center" wrapText="1"/>
    </xf>
    <xf numFmtId="0" fontId="4" fillId="3" borderId="19" xfId="14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1" fontId="4" fillId="3" borderId="0" xfId="14" applyNumberFormat="1" applyFont="1" applyFill="1" applyAlignment="1">
      <alignment horizontal="center" vertical="center"/>
    </xf>
    <xf numFmtId="0" fontId="3" fillId="3" borderId="4" xfId="14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wrapText="1"/>
    </xf>
    <xf numFmtId="0" fontId="4" fillId="2" borderId="6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15" applyFont="1" applyFill="1" applyBorder="1" applyAlignment="1">
      <alignment horizontal="center"/>
    </xf>
    <xf numFmtId="0" fontId="4" fillId="0" borderId="2" xfId="15" applyFont="1" applyBorder="1" applyAlignment="1">
      <alignment horizontal="center"/>
    </xf>
    <xf numFmtId="0" fontId="4" fillId="3" borderId="0" xfId="15" applyFont="1" applyFill="1" applyAlignment="1">
      <alignment horizontal="center"/>
    </xf>
    <xf numFmtId="0" fontId="4" fillId="3" borderId="4" xfId="15" applyFont="1" applyFill="1" applyBorder="1" applyAlignment="1">
      <alignment horizontal="center" vertical="center" wrapText="1"/>
    </xf>
    <xf numFmtId="0" fontId="4" fillId="3" borderId="19" xfId="15" applyFont="1" applyFill="1" applyBorder="1" applyAlignment="1">
      <alignment horizontal="center" vertical="center" wrapText="1"/>
    </xf>
    <xf numFmtId="0" fontId="4" fillId="3" borderId="15" xfId="15" applyFont="1" applyFill="1" applyBorder="1" applyAlignment="1">
      <alignment horizontal="center" vertical="center" wrapText="1"/>
    </xf>
    <xf numFmtId="0" fontId="4" fillId="3" borderId="20" xfId="15" applyFont="1" applyFill="1" applyBorder="1" applyAlignment="1">
      <alignment horizontal="center" vertical="center" wrapText="1"/>
    </xf>
    <xf numFmtId="0" fontId="4" fillId="3" borderId="2" xfId="15" applyFont="1" applyFill="1" applyBorder="1" applyAlignment="1">
      <alignment horizontal="center" vertical="center" wrapText="1"/>
    </xf>
    <xf numFmtId="0" fontId="4" fillId="3" borderId="18" xfId="15" applyFont="1" applyFill="1" applyBorder="1" applyAlignment="1">
      <alignment horizontal="center" vertical="center" wrapText="1"/>
    </xf>
    <xf numFmtId="0" fontId="4" fillId="0" borderId="4" xfId="15" applyFont="1" applyBorder="1" applyAlignment="1">
      <alignment horizontal="center" vertical="center" wrapText="1"/>
    </xf>
    <xf numFmtId="0" fontId="4" fillId="0" borderId="19" xfId="15" applyFont="1" applyBorder="1" applyAlignment="1">
      <alignment horizontal="center" vertical="center" wrapText="1"/>
    </xf>
    <xf numFmtId="0" fontId="4" fillId="0" borderId="15" xfId="15" applyFont="1" applyBorder="1" applyAlignment="1">
      <alignment horizontal="center" vertical="center" wrapText="1"/>
    </xf>
    <xf numFmtId="0" fontId="4" fillId="0" borderId="20" xfId="15" applyFont="1" applyBorder="1" applyAlignment="1">
      <alignment horizontal="center" vertical="center" wrapText="1"/>
    </xf>
    <xf numFmtId="0" fontId="4" fillId="0" borderId="2" xfId="15" applyFont="1" applyBorder="1" applyAlignment="1">
      <alignment horizontal="center" vertical="center" wrapText="1"/>
    </xf>
    <xf numFmtId="0" fontId="4" fillId="0" borderId="0" xfId="15" applyFont="1" applyAlignment="1">
      <alignment horizontal="center"/>
    </xf>
    <xf numFmtId="0" fontId="4" fillId="0" borderId="18" xfId="15" applyFont="1" applyBorder="1" applyAlignment="1">
      <alignment horizontal="center" vertical="center" wrapText="1"/>
    </xf>
    <xf numFmtId="0" fontId="16" fillId="3" borderId="0" xfId="0" applyFont="1" applyFill="1" applyAlignment="1">
      <alignment horizontal="right" vertical="center"/>
    </xf>
    <xf numFmtId="0" fontId="4" fillId="3" borderId="9" xfId="0" applyFont="1" applyFill="1" applyBorder="1" applyAlignment="1"/>
    <xf numFmtId="0" fontId="4" fillId="3" borderId="11" xfId="0" applyFont="1" applyFill="1" applyBorder="1" applyAlignment="1"/>
    <xf numFmtId="0" fontId="4" fillId="3" borderId="12" xfId="0" applyFont="1" applyFill="1" applyBorder="1" applyAlignment="1"/>
    <xf numFmtId="0" fontId="17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right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31">
    <cellStyle name="Гиперссылка" xfId="30" builtinId="8"/>
    <cellStyle name="Обычный" xfId="0" builtinId="0"/>
    <cellStyle name="Обычный 10" xfId="25" xr:uid="{00000000-0005-0000-0000-000001000000}"/>
    <cellStyle name="Обычный 11" xfId="27" xr:uid="{00000000-0005-0000-0000-000002000000}"/>
    <cellStyle name="Обычный 2" xfId="1" xr:uid="{00000000-0005-0000-0000-000003000000}"/>
    <cellStyle name="Обычный 2 2" xfId="2" xr:uid="{00000000-0005-0000-0000-000004000000}"/>
    <cellStyle name="Обычный 2 3" xfId="3" xr:uid="{00000000-0005-0000-0000-000005000000}"/>
    <cellStyle name="Обычный 3" xfId="4" xr:uid="{00000000-0005-0000-0000-000006000000}"/>
    <cellStyle name="Обычный 3 2" xfId="5" xr:uid="{00000000-0005-0000-0000-000007000000}"/>
    <cellStyle name="Обычный 3 3" xfId="6" xr:uid="{00000000-0005-0000-0000-000008000000}"/>
    <cellStyle name="Обычный 4" xfId="7" xr:uid="{00000000-0005-0000-0000-000009000000}"/>
    <cellStyle name="Обычный 5" xfId="8" xr:uid="{00000000-0005-0000-0000-00000A000000}"/>
    <cellStyle name="Обычный 6" xfId="9" xr:uid="{00000000-0005-0000-0000-00000B000000}"/>
    <cellStyle name="Обычный 6 2" xfId="10" xr:uid="{00000000-0005-0000-0000-00000C000000}"/>
    <cellStyle name="Обычный 7" xfId="11" xr:uid="{00000000-0005-0000-0000-00000D000000}"/>
    <cellStyle name="Обычный 8" xfId="12" xr:uid="{00000000-0005-0000-0000-00000E000000}"/>
    <cellStyle name="Обычный 9" xfId="13" xr:uid="{00000000-0005-0000-0000-00000F000000}"/>
    <cellStyle name="Обычный_Лист1" xfId="29" xr:uid="{00000000-0005-0000-0000-000010000000}"/>
    <cellStyle name="Обычный_Лист2" xfId="14" xr:uid="{00000000-0005-0000-0000-000011000000}"/>
    <cellStyle name="Обычный_Проект меню" xfId="24" xr:uid="{00000000-0005-0000-0000-000012000000}"/>
    <cellStyle name="Обычный_Себестоимость рациона" xfId="28" xr:uid="{00000000-0005-0000-0000-000013000000}"/>
    <cellStyle name="Обычный_Себестоимость рациона Росстат" xfId="26" xr:uid="{00000000-0005-0000-0000-000014000000}"/>
    <cellStyle name="Обычный_соотношение ЭЦ" xfId="15" xr:uid="{00000000-0005-0000-0000-000015000000}"/>
    <cellStyle name="Процентный" xfId="16" builtinId="5"/>
    <cellStyle name="Процентный 11" xfId="23" xr:uid="{00000000-0005-0000-0000-000017000000}"/>
    <cellStyle name="Процентный 2" xfId="17" xr:uid="{00000000-0005-0000-0000-000018000000}"/>
    <cellStyle name="Процентный 3" xfId="18" xr:uid="{00000000-0005-0000-0000-000019000000}"/>
    <cellStyle name="Процентный 4" xfId="19" xr:uid="{00000000-0005-0000-0000-00001A000000}"/>
    <cellStyle name="Процентный 5" xfId="20" xr:uid="{00000000-0005-0000-0000-00001B000000}"/>
    <cellStyle name="Процентный 8" xfId="21" xr:uid="{00000000-0005-0000-0000-00001C000000}"/>
    <cellStyle name="Финансовый 2" xfId="22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D564-337F-4076-8162-4F94B4EBB680}">
  <dimension ref="A1:B12"/>
  <sheetViews>
    <sheetView workbookViewId="0">
      <selection activeCell="E25" sqref="E25"/>
    </sheetView>
  </sheetViews>
  <sheetFormatPr defaultRowHeight="15" x14ac:dyDescent="0.25"/>
  <cols>
    <col min="1" max="1" width="41" style="184" customWidth="1"/>
    <col min="2" max="2" width="52.28515625" style="184" customWidth="1"/>
    <col min="3" max="16384" width="9.140625" style="184"/>
  </cols>
  <sheetData>
    <row r="1" spans="1:2" ht="35.25" customHeight="1" x14ac:dyDescent="0.25">
      <c r="A1" s="189" t="s">
        <v>638</v>
      </c>
      <c r="B1" s="189"/>
    </row>
    <row r="2" spans="1:2" ht="24.75" customHeight="1" x14ac:dyDescent="0.25">
      <c r="A2" s="185" t="s">
        <v>639</v>
      </c>
      <c r="B2" s="185" t="s">
        <v>640</v>
      </c>
    </row>
    <row r="3" spans="1:2" ht="21" customHeight="1" x14ac:dyDescent="0.25">
      <c r="A3" s="187" t="s">
        <v>647</v>
      </c>
      <c r="B3" s="186" t="s">
        <v>522</v>
      </c>
    </row>
    <row r="4" spans="1:2" ht="21" customHeight="1" x14ac:dyDescent="0.25">
      <c r="A4" s="188" t="s">
        <v>648</v>
      </c>
      <c r="B4" s="186" t="s">
        <v>523</v>
      </c>
    </row>
    <row r="5" spans="1:2" ht="21" customHeight="1" x14ac:dyDescent="0.25">
      <c r="A5" s="187" t="s">
        <v>649</v>
      </c>
      <c r="B5" s="186" t="s">
        <v>651</v>
      </c>
    </row>
    <row r="6" spans="1:2" ht="21" customHeight="1" x14ac:dyDescent="0.25">
      <c r="A6" s="187" t="s">
        <v>650</v>
      </c>
      <c r="B6" s="186" t="s">
        <v>525</v>
      </c>
    </row>
    <row r="7" spans="1:2" ht="21" customHeight="1" x14ac:dyDescent="0.25">
      <c r="A7" s="187" t="s">
        <v>641</v>
      </c>
      <c r="B7" s="186" t="s">
        <v>526</v>
      </c>
    </row>
    <row r="8" spans="1:2" ht="21" customHeight="1" x14ac:dyDescent="0.25">
      <c r="A8" s="187" t="s">
        <v>642</v>
      </c>
      <c r="B8" s="186" t="s">
        <v>532</v>
      </c>
    </row>
    <row r="9" spans="1:2" ht="21" customHeight="1" x14ac:dyDescent="0.25">
      <c r="A9" s="187" t="s">
        <v>643</v>
      </c>
      <c r="B9" s="186" t="s">
        <v>527</v>
      </c>
    </row>
    <row r="10" spans="1:2" ht="21" customHeight="1" x14ac:dyDescent="0.25">
      <c r="A10" s="187" t="s">
        <v>644</v>
      </c>
      <c r="B10" s="186" t="s">
        <v>531</v>
      </c>
    </row>
    <row r="11" spans="1:2" ht="21" customHeight="1" x14ac:dyDescent="0.25">
      <c r="A11" s="187" t="s">
        <v>645</v>
      </c>
      <c r="B11" s="186" t="s">
        <v>387</v>
      </c>
    </row>
    <row r="12" spans="1:2" ht="21" customHeight="1" x14ac:dyDescent="0.25">
      <c r="A12" s="188" t="s">
        <v>646</v>
      </c>
      <c r="B12" s="186" t="s">
        <v>652</v>
      </c>
    </row>
  </sheetData>
  <mergeCells count="1">
    <mergeCell ref="A1:B1"/>
  </mergeCells>
  <hyperlinks>
    <hyperlink ref="A3" location="'Структура типовая'!A1" display="'Структура типовая'!A1" xr:uid="{7003F417-AC42-43A3-807C-CF925976F06C}"/>
    <hyperlink ref="A4" location="Структура!A1" display="Структура!A1" xr:uid="{949D6576-D65D-4239-96CA-B3152F79F551}"/>
    <hyperlink ref="A5" location="'Проект меню'!A1" display="'Проект меню'!A1" xr:uid="{5863BEBB-45C6-451E-8A5E-C1752C62F9D9}"/>
    <hyperlink ref="A6" location="'Расчет ХЭХ'!A1" display="'Расчет ХЭХ'!A1" xr:uid="{F6C8A093-9C1B-4F0E-A2E1-C32D91DCA66C}"/>
    <hyperlink ref="A7" location="'соотношение ЭЦ'!A1" display="'соотношение ЭЦ'!A1" xr:uid="{1CEDE62A-2E63-49AE-A044-337FBEE8F502}"/>
    <hyperlink ref="A8" location="'Себестоимость рациона'!A1" display="'Себестоимость рациона'!A1" xr:uid="{DD45CC49-36E5-40C2-86D0-1BBE779EC1C5}"/>
    <hyperlink ref="A9" location="'Себестоимость блюд '!A1" display="'Себестоимость блюд '!A1" xr:uid="{E843011E-AB16-4675-A989-B4C227BED5F8}"/>
    <hyperlink ref="A10" location="'Выполнение норм'!A1" display="'Выполнение норм'!A1" xr:uid="{D0236855-7764-4668-A44D-7C63C9649423}"/>
    <hyperlink ref="A11" location="'Примеры допустимых замен'!A1" display="'Примеры допустимых замен'!A1" xr:uid="{796C634D-B77B-45A0-BE8B-3574655C73A9}"/>
    <hyperlink ref="A12" location="цены!A1" display="цены!A1" xr:uid="{32B99896-87E1-4925-81B0-DFEE720299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8"/>
  <sheetViews>
    <sheetView view="pageBreakPreview" zoomScaleNormal="100" zoomScaleSheetLayoutView="100" workbookViewId="0">
      <selection activeCell="A2" sqref="A2:C2"/>
    </sheetView>
  </sheetViews>
  <sheetFormatPr defaultRowHeight="16.5" x14ac:dyDescent="0.3"/>
  <cols>
    <col min="1" max="1" width="33.85546875" style="142" bestFit="1" customWidth="1"/>
    <col min="2" max="2" width="8.7109375" style="142" bestFit="1" customWidth="1"/>
    <col min="3" max="3" width="43" style="142" customWidth="1"/>
    <col min="4" max="16384" width="9.140625" style="142"/>
  </cols>
  <sheetData>
    <row r="1" spans="1:3" x14ac:dyDescent="0.3">
      <c r="A1" s="161"/>
      <c r="B1" s="161"/>
      <c r="C1" s="162" t="s">
        <v>384</v>
      </c>
    </row>
    <row r="2" spans="1:3" x14ac:dyDescent="0.3">
      <c r="A2" s="274" t="s">
        <v>387</v>
      </c>
      <c r="B2" s="274"/>
      <c r="C2" s="274"/>
    </row>
    <row r="3" spans="1:3" ht="17.25" thickBot="1" x14ac:dyDescent="0.35"/>
    <row r="4" spans="1:3" ht="49.5" x14ac:dyDescent="0.3">
      <c r="A4" s="163" t="s">
        <v>388</v>
      </c>
      <c r="B4" s="164" t="s">
        <v>389</v>
      </c>
      <c r="C4" s="165" t="s">
        <v>390</v>
      </c>
    </row>
    <row r="5" spans="1:3" x14ac:dyDescent="0.3">
      <c r="A5" s="273" t="s">
        <v>391</v>
      </c>
      <c r="B5" s="273">
        <v>10</v>
      </c>
      <c r="C5" s="166" t="s">
        <v>43</v>
      </c>
    </row>
    <row r="6" spans="1:3" x14ac:dyDescent="0.3">
      <c r="A6" s="273"/>
      <c r="B6" s="273"/>
      <c r="C6" s="166" t="s">
        <v>362</v>
      </c>
    </row>
    <row r="7" spans="1:3" x14ac:dyDescent="0.3">
      <c r="A7" s="273" t="s">
        <v>364</v>
      </c>
      <c r="B7" s="273">
        <v>150</v>
      </c>
      <c r="C7" s="166" t="s">
        <v>392</v>
      </c>
    </row>
    <row r="8" spans="1:3" x14ac:dyDescent="0.3">
      <c r="A8" s="273"/>
      <c r="B8" s="273"/>
      <c r="C8" s="166" t="s">
        <v>393</v>
      </c>
    </row>
    <row r="9" spans="1:3" x14ac:dyDescent="0.3">
      <c r="A9" s="273"/>
      <c r="B9" s="273"/>
      <c r="C9" s="166" t="s">
        <v>394</v>
      </c>
    </row>
    <row r="10" spans="1:3" x14ac:dyDescent="0.3">
      <c r="A10" s="273"/>
      <c r="B10" s="273"/>
      <c r="C10" s="166" t="s">
        <v>395</v>
      </c>
    </row>
    <row r="11" spans="1:3" x14ac:dyDescent="0.3">
      <c r="A11" s="273"/>
      <c r="B11" s="273"/>
      <c r="C11" s="166" t="s">
        <v>396</v>
      </c>
    </row>
    <row r="12" spans="1:3" x14ac:dyDescent="0.3">
      <c r="A12" s="273"/>
      <c r="B12" s="273"/>
      <c r="C12" s="166" t="s">
        <v>397</v>
      </c>
    </row>
    <row r="13" spans="1:3" x14ac:dyDescent="0.3">
      <c r="A13" s="273"/>
      <c r="B13" s="273"/>
      <c r="C13" s="166" t="s">
        <v>393</v>
      </c>
    </row>
    <row r="14" spans="1:3" x14ac:dyDescent="0.3">
      <c r="A14" s="273"/>
      <c r="B14" s="273"/>
      <c r="C14" s="166" t="s">
        <v>398</v>
      </c>
    </row>
    <row r="15" spans="1:3" x14ac:dyDescent="0.3">
      <c r="A15" s="273"/>
      <c r="B15" s="273"/>
      <c r="C15" s="166" t="s">
        <v>399</v>
      </c>
    </row>
    <row r="16" spans="1:3" x14ac:dyDescent="0.3">
      <c r="A16" s="273"/>
      <c r="B16" s="273"/>
      <c r="C16" s="166" t="s">
        <v>400</v>
      </c>
    </row>
    <row r="17" spans="1:3" x14ac:dyDescent="0.3">
      <c r="A17" s="273"/>
      <c r="B17" s="273"/>
      <c r="C17" s="166" t="s">
        <v>401</v>
      </c>
    </row>
    <row r="18" spans="1:3" x14ac:dyDescent="0.3">
      <c r="A18" s="273" t="s">
        <v>373</v>
      </c>
      <c r="B18" s="273">
        <v>150</v>
      </c>
      <c r="C18" s="166" t="s">
        <v>402</v>
      </c>
    </row>
    <row r="19" spans="1:3" ht="33" x14ac:dyDescent="0.3">
      <c r="A19" s="273"/>
      <c r="B19" s="273"/>
      <c r="C19" s="166" t="s">
        <v>403</v>
      </c>
    </row>
    <row r="20" spans="1:3" x14ac:dyDescent="0.3">
      <c r="A20" s="273"/>
      <c r="B20" s="273"/>
      <c r="C20" s="166" t="s">
        <v>404</v>
      </c>
    </row>
    <row r="21" spans="1:3" x14ac:dyDescent="0.3">
      <c r="A21" s="273"/>
      <c r="B21" s="273"/>
      <c r="C21" s="166" t="s">
        <v>405</v>
      </c>
    </row>
    <row r="22" spans="1:3" x14ac:dyDescent="0.3">
      <c r="A22" s="273"/>
      <c r="B22" s="273"/>
      <c r="C22" s="166" t="s">
        <v>406</v>
      </c>
    </row>
    <row r="23" spans="1:3" x14ac:dyDescent="0.3">
      <c r="A23" s="273"/>
      <c r="B23" s="273"/>
      <c r="C23" s="166" t="s">
        <v>407</v>
      </c>
    </row>
    <row r="24" spans="1:3" x14ac:dyDescent="0.3">
      <c r="A24" s="273"/>
      <c r="B24" s="273"/>
      <c r="C24" s="166" t="s">
        <v>408</v>
      </c>
    </row>
    <row r="25" spans="1:3" x14ac:dyDescent="0.3">
      <c r="A25" s="273" t="s">
        <v>409</v>
      </c>
      <c r="B25" s="273">
        <v>150</v>
      </c>
      <c r="C25" s="166" t="s">
        <v>363</v>
      </c>
    </row>
    <row r="26" spans="1:3" x14ac:dyDescent="0.3">
      <c r="A26" s="273"/>
      <c r="B26" s="273"/>
      <c r="C26" s="166" t="s">
        <v>194</v>
      </c>
    </row>
    <row r="27" spans="1:3" x14ac:dyDescent="0.3">
      <c r="A27" s="273"/>
      <c r="B27" s="273"/>
      <c r="C27" s="166" t="s">
        <v>410</v>
      </c>
    </row>
    <row r="28" spans="1:3" x14ac:dyDescent="0.3">
      <c r="A28" s="273"/>
      <c r="B28" s="273"/>
      <c r="C28" s="166" t="s">
        <v>411</v>
      </c>
    </row>
    <row r="29" spans="1:3" x14ac:dyDescent="0.3">
      <c r="A29" s="273"/>
      <c r="B29" s="273"/>
      <c r="C29" s="166" t="s">
        <v>412</v>
      </c>
    </row>
    <row r="30" spans="1:3" x14ac:dyDescent="0.3">
      <c r="A30" s="273"/>
      <c r="B30" s="273"/>
      <c r="C30" s="166" t="s">
        <v>413</v>
      </c>
    </row>
    <row r="31" spans="1:3" x14ac:dyDescent="0.3">
      <c r="A31" s="273" t="s">
        <v>414</v>
      </c>
      <c r="B31" s="273">
        <v>60</v>
      </c>
      <c r="C31" s="166" t="s">
        <v>307</v>
      </c>
    </row>
    <row r="32" spans="1:3" x14ac:dyDescent="0.3">
      <c r="A32" s="273"/>
      <c r="B32" s="273"/>
      <c r="C32" s="166" t="s">
        <v>415</v>
      </c>
    </row>
    <row r="33" spans="1:3" x14ac:dyDescent="0.3">
      <c r="A33" s="273"/>
      <c r="B33" s="273"/>
      <c r="C33" s="166" t="s">
        <v>52</v>
      </c>
    </row>
    <row r="34" spans="1:3" x14ac:dyDescent="0.3">
      <c r="A34" s="273"/>
      <c r="B34" s="273"/>
      <c r="C34" s="166" t="s">
        <v>416</v>
      </c>
    </row>
    <row r="35" spans="1:3" x14ac:dyDescent="0.3">
      <c r="A35" s="273"/>
      <c r="B35" s="273"/>
      <c r="C35" s="166" t="s">
        <v>306</v>
      </c>
    </row>
    <row r="36" spans="1:3" x14ac:dyDescent="0.3">
      <c r="A36" s="273"/>
      <c r="B36" s="273"/>
      <c r="C36" s="166" t="s">
        <v>417</v>
      </c>
    </row>
    <row r="37" spans="1:3" x14ac:dyDescent="0.3">
      <c r="A37" s="273"/>
      <c r="B37" s="273"/>
      <c r="C37" s="166" t="s">
        <v>418</v>
      </c>
    </row>
    <row r="38" spans="1:3" x14ac:dyDescent="0.3">
      <c r="A38" s="273"/>
      <c r="B38" s="273"/>
      <c r="C38" s="166" t="s">
        <v>48</v>
      </c>
    </row>
    <row r="39" spans="1:3" x14ac:dyDescent="0.3">
      <c r="A39" s="273"/>
      <c r="B39" s="273"/>
      <c r="C39" s="166" t="s">
        <v>419</v>
      </c>
    </row>
    <row r="40" spans="1:3" x14ac:dyDescent="0.3">
      <c r="A40" s="273"/>
      <c r="B40" s="273"/>
      <c r="C40" s="166" t="s">
        <v>53</v>
      </c>
    </row>
    <row r="41" spans="1:3" x14ac:dyDescent="0.3">
      <c r="A41" s="273"/>
      <c r="B41" s="273"/>
      <c r="C41" s="166" t="s">
        <v>317</v>
      </c>
    </row>
    <row r="42" spans="1:3" ht="33" x14ac:dyDescent="0.3">
      <c r="A42" s="273"/>
      <c r="B42" s="273"/>
      <c r="C42" s="166" t="s">
        <v>318</v>
      </c>
    </row>
    <row r="43" spans="1:3" x14ac:dyDescent="0.3">
      <c r="A43" s="273"/>
      <c r="B43" s="273"/>
      <c r="C43" s="166" t="s">
        <v>316</v>
      </c>
    </row>
    <row r="44" spans="1:3" ht="33" x14ac:dyDescent="0.3">
      <c r="A44" s="273"/>
      <c r="B44" s="273"/>
      <c r="C44" s="166" t="s">
        <v>54</v>
      </c>
    </row>
    <row r="45" spans="1:3" x14ac:dyDescent="0.3">
      <c r="A45" s="273"/>
      <c r="B45" s="273"/>
      <c r="C45" s="166" t="s">
        <v>168</v>
      </c>
    </row>
    <row r="46" spans="1:3" x14ac:dyDescent="0.3">
      <c r="A46" s="273"/>
      <c r="B46" s="273"/>
      <c r="C46" s="166" t="s">
        <v>381</v>
      </c>
    </row>
    <row r="47" spans="1:3" x14ac:dyDescent="0.3">
      <c r="A47" s="273"/>
      <c r="B47" s="273"/>
      <c r="C47" s="166" t="s">
        <v>420</v>
      </c>
    </row>
    <row r="48" spans="1:3" x14ac:dyDescent="0.3">
      <c r="A48" s="273"/>
      <c r="B48" s="273"/>
      <c r="C48" s="166" t="s">
        <v>421</v>
      </c>
    </row>
    <row r="49" spans="1:3" x14ac:dyDescent="0.3">
      <c r="A49" s="273"/>
      <c r="B49" s="273"/>
      <c r="C49" s="166" t="s">
        <v>422</v>
      </c>
    </row>
    <row r="50" spans="1:3" x14ac:dyDescent="0.3">
      <c r="A50" s="273"/>
      <c r="B50" s="273"/>
      <c r="C50" s="166" t="s">
        <v>423</v>
      </c>
    </row>
    <row r="51" spans="1:3" x14ac:dyDescent="0.3">
      <c r="A51" s="273"/>
      <c r="B51" s="273"/>
      <c r="C51" s="166" t="s">
        <v>424</v>
      </c>
    </row>
    <row r="52" spans="1:3" ht="33" x14ac:dyDescent="0.3">
      <c r="A52" s="273" t="s">
        <v>367</v>
      </c>
      <c r="B52" s="273">
        <v>200</v>
      </c>
      <c r="C52" s="166" t="s">
        <v>425</v>
      </c>
    </row>
    <row r="53" spans="1:3" ht="33" x14ac:dyDescent="0.3">
      <c r="A53" s="273"/>
      <c r="B53" s="273"/>
      <c r="C53" s="166" t="s">
        <v>426</v>
      </c>
    </row>
    <row r="54" spans="1:3" ht="33" x14ac:dyDescent="0.3">
      <c r="A54" s="273"/>
      <c r="B54" s="273"/>
      <c r="C54" s="166" t="s">
        <v>427</v>
      </c>
    </row>
    <row r="55" spans="1:3" ht="33" x14ac:dyDescent="0.3">
      <c r="A55" s="273"/>
      <c r="B55" s="273"/>
      <c r="C55" s="166" t="s">
        <v>428</v>
      </c>
    </row>
    <row r="56" spans="1:3" ht="33" x14ac:dyDescent="0.3">
      <c r="A56" s="273"/>
      <c r="B56" s="273"/>
      <c r="C56" s="166" t="s">
        <v>429</v>
      </c>
    </row>
    <row r="57" spans="1:3" x14ac:dyDescent="0.3">
      <c r="A57" s="273"/>
      <c r="B57" s="273"/>
      <c r="C57" s="166" t="s">
        <v>430</v>
      </c>
    </row>
    <row r="58" spans="1:3" x14ac:dyDescent="0.3">
      <c r="A58" s="273"/>
      <c r="B58" s="273"/>
      <c r="C58" s="166" t="s">
        <v>383</v>
      </c>
    </row>
    <row r="59" spans="1:3" ht="33" x14ac:dyDescent="0.3">
      <c r="A59" s="273"/>
      <c r="B59" s="273"/>
      <c r="C59" s="166" t="s">
        <v>431</v>
      </c>
    </row>
    <row r="60" spans="1:3" ht="33" x14ac:dyDescent="0.3">
      <c r="A60" s="273"/>
      <c r="B60" s="273"/>
      <c r="C60" s="166" t="s">
        <v>432</v>
      </c>
    </row>
    <row r="61" spans="1:3" ht="33" x14ac:dyDescent="0.3">
      <c r="A61" s="273" t="s">
        <v>433</v>
      </c>
      <c r="B61" s="273">
        <v>200</v>
      </c>
      <c r="C61" s="166" t="s">
        <v>434</v>
      </c>
    </row>
    <row r="62" spans="1:3" x14ac:dyDescent="0.3">
      <c r="A62" s="273"/>
      <c r="B62" s="273"/>
      <c r="C62" s="166" t="s">
        <v>435</v>
      </c>
    </row>
    <row r="63" spans="1:3" x14ac:dyDescent="0.3">
      <c r="A63" s="273"/>
      <c r="B63" s="273"/>
      <c r="C63" s="166" t="s">
        <v>436</v>
      </c>
    </row>
    <row r="64" spans="1:3" ht="33" x14ac:dyDescent="0.3">
      <c r="A64" s="273"/>
      <c r="B64" s="273"/>
      <c r="C64" s="166" t="s">
        <v>437</v>
      </c>
    </row>
    <row r="65" spans="1:3" x14ac:dyDescent="0.3">
      <c r="A65" s="273"/>
      <c r="B65" s="273"/>
      <c r="C65" s="166" t="s">
        <v>438</v>
      </c>
    </row>
    <row r="66" spans="1:3" ht="33" x14ac:dyDescent="0.3">
      <c r="A66" s="273"/>
      <c r="B66" s="273"/>
      <c r="C66" s="166" t="s">
        <v>439</v>
      </c>
    </row>
    <row r="67" spans="1:3" x14ac:dyDescent="0.3">
      <c r="A67" s="273" t="s">
        <v>440</v>
      </c>
      <c r="B67" s="273">
        <v>90</v>
      </c>
      <c r="C67" s="166" t="s">
        <v>441</v>
      </c>
    </row>
    <row r="68" spans="1:3" x14ac:dyDescent="0.3">
      <c r="A68" s="273"/>
      <c r="B68" s="273"/>
      <c r="C68" s="166" t="s">
        <v>158</v>
      </c>
    </row>
    <row r="69" spans="1:3" x14ac:dyDescent="0.3">
      <c r="A69" s="273"/>
      <c r="B69" s="273"/>
      <c r="C69" s="166" t="s">
        <v>442</v>
      </c>
    </row>
    <row r="70" spans="1:3" x14ac:dyDescent="0.3">
      <c r="A70" s="273"/>
      <c r="B70" s="273"/>
      <c r="C70" s="166" t="s">
        <v>443</v>
      </c>
    </row>
    <row r="71" spans="1:3" x14ac:dyDescent="0.3">
      <c r="A71" s="273"/>
      <c r="B71" s="273"/>
      <c r="C71" s="166" t="s">
        <v>444</v>
      </c>
    </row>
    <row r="72" spans="1:3" x14ac:dyDescent="0.3">
      <c r="A72" s="273"/>
      <c r="B72" s="273"/>
      <c r="C72" s="166" t="s">
        <v>445</v>
      </c>
    </row>
    <row r="73" spans="1:3" x14ac:dyDescent="0.3">
      <c r="A73" s="273"/>
      <c r="B73" s="273"/>
      <c r="C73" s="166" t="s">
        <v>446</v>
      </c>
    </row>
    <row r="74" spans="1:3" x14ac:dyDescent="0.3">
      <c r="A74" s="273" t="s">
        <v>379</v>
      </c>
      <c r="B74" s="273">
        <v>90</v>
      </c>
      <c r="C74" s="166" t="s">
        <v>447</v>
      </c>
    </row>
    <row r="75" spans="1:3" x14ac:dyDescent="0.3">
      <c r="A75" s="273"/>
      <c r="B75" s="273"/>
      <c r="C75" s="166" t="s">
        <v>448</v>
      </c>
    </row>
    <row r="76" spans="1:3" x14ac:dyDescent="0.3">
      <c r="A76" s="273"/>
      <c r="B76" s="273"/>
      <c r="C76" s="166" t="s">
        <v>449</v>
      </c>
    </row>
    <row r="77" spans="1:3" x14ac:dyDescent="0.3">
      <c r="A77" s="273"/>
      <c r="B77" s="273"/>
      <c r="C77" s="166" t="s">
        <v>195</v>
      </c>
    </row>
    <row r="78" spans="1:3" x14ac:dyDescent="0.3">
      <c r="A78" s="273"/>
      <c r="B78" s="273"/>
      <c r="C78" s="166" t="s">
        <v>450</v>
      </c>
    </row>
    <row r="79" spans="1:3" x14ac:dyDescent="0.3">
      <c r="A79" s="273"/>
      <c r="B79" s="273"/>
      <c r="C79" s="166" t="s">
        <v>451</v>
      </c>
    </row>
    <row r="80" spans="1:3" x14ac:dyDescent="0.3">
      <c r="A80" s="273" t="s">
        <v>452</v>
      </c>
      <c r="B80" s="273">
        <v>240</v>
      </c>
      <c r="C80" s="166" t="s">
        <v>453</v>
      </c>
    </row>
    <row r="81" spans="1:3" x14ac:dyDescent="0.3">
      <c r="A81" s="273"/>
      <c r="B81" s="273"/>
      <c r="C81" s="166" t="s">
        <v>454</v>
      </c>
    </row>
    <row r="82" spans="1:3" x14ac:dyDescent="0.3">
      <c r="A82" s="273"/>
      <c r="B82" s="273"/>
      <c r="C82" s="166" t="s">
        <v>455</v>
      </c>
    </row>
    <row r="83" spans="1:3" x14ac:dyDescent="0.3">
      <c r="A83" s="273" t="s">
        <v>456</v>
      </c>
      <c r="B83" s="273">
        <v>90</v>
      </c>
      <c r="C83" s="166" t="s">
        <v>457</v>
      </c>
    </row>
    <row r="84" spans="1:3" x14ac:dyDescent="0.3">
      <c r="A84" s="273"/>
      <c r="B84" s="273"/>
      <c r="C84" s="166" t="s">
        <v>458</v>
      </c>
    </row>
    <row r="85" spans="1:3" x14ac:dyDescent="0.3">
      <c r="A85" s="273"/>
      <c r="B85" s="273"/>
      <c r="C85" s="166" t="s">
        <v>459</v>
      </c>
    </row>
    <row r="86" spans="1:3" x14ac:dyDescent="0.3">
      <c r="A86" s="273"/>
      <c r="B86" s="273"/>
      <c r="C86" s="166" t="s">
        <v>460</v>
      </c>
    </row>
    <row r="87" spans="1:3" x14ac:dyDescent="0.3">
      <c r="A87" s="273"/>
      <c r="B87" s="273"/>
      <c r="C87" s="166" t="s">
        <v>320</v>
      </c>
    </row>
    <row r="88" spans="1:3" x14ac:dyDescent="0.3">
      <c r="A88" s="273"/>
      <c r="B88" s="273"/>
      <c r="C88" s="166" t="s">
        <v>461</v>
      </c>
    </row>
    <row r="89" spans="1:3" x14ac:dyDescent="0.3">
      <c r="A89" s="273" t="s">
        <v>382</v>
      </c>
      <c r="B89" s="273">
        <v>90</v>
      </c>
      <c r="C89" s="166" t="s">
        <v>462</v>
      </c>
    </row>
    <row r="90" spans="1:3" x14ac:dyDescent="0.3">
      <c r="A90" s="273"/>
      <c r="B90" s="273"/>
      <c r="C90" s="166" t="s">
        <v>463</v>
      </c>
    </row>
    <row r="91" spans="1:3" x14ac:dyDescent="0.3">
      <c r="A91" s="273"/>
      <c r="B91" s="273"/>
      <c r="C91" s="166" t="s">
        <v>297</v>
      </c>
    </row>
    <row r="92" spans="1:3" x14ac:dyDescent="0.3">
      <c r="A92" s="273"/>
      <c r="B92" s="273"/>
      <c r="C92" s="166" t="s">
        <v>464</v>
      </c>
    </row>
    <row r="93" spans="1:3" x14ac:dyDescent="0.3">
      <c r="A93" s="273"/>
      <c r="B93" s="273"/>
      <c r="C93" s="166" t="s">
        <v>465</v>
      </c>
    </row>
    <row r="94" spans="1:3" x14ac:dyDescent="0.3">
      <c r="A94" s="273" t="s">
        <v>466</v>
      </c>
      <c r="B94" s="273">
        <v>240</v>
      </c>
      <c r="C94" s="166" t="s">
        <v>467</v>
      </c>
    </row>
    <row r="95" spans="1:3" x14ac:dyDescent="0.3">
      <c r="A95" s="273"/>
      <c r="B95" s="273"/>
      <c r="C95" s="166" t="s">
        <v>468</v>
      </c>
    </row>
    <row r="96" spans="1:3" ht="33" x14ac:dyDescent="0.3">
      <c r="A96" s="273"/>
      <c r="B96" s="273"/>
      <c r="C96" s="166" t="s">
        <v>469</v>
      </c>
    </row>
    <row r="97" spans="1:3" x14ac:dyDescent="0.3">
      <c r="A97" s="273"/>
      <c r="B97" s="273"/>
      <c r="C97" s="166" t="s">
        <v>470</v>
      </c>
    </row>
    <row r="98" spans="1:3" x14ac:dyDescent="0.3">
      <c r="A98" s="273"/>
      <c r="B98" s="273"/>
      <c r="C98" s="166" t="s">
        <v>471</v>
      </c>
    </row>
    <row r="99" spans="1:3" x14ac:dyDescent="0.3">
      <c r="A99" s="273"/>
      <c r="B99" s="273"/>
      <c r="C99" s="166" t="s">
        <v>472</v>
      </c>
    </row>
    <row r="100" spans="1:3" x14ac:dyDescent="0.3">
      <c r="A100" s="273" t="s">
        <v>376</v>
      </c>
      <c r="B100" s="273">
        <v>90</v>
      </c>
      <c r="C100" s="166" t="s">
        <v>473</v>
      </c>
    </row>
    <row r="101" spans="1:3" x14ac:dyDescent="0.3">
      <c r="A101" s="273"/>
      <c r="B101" s="273"/>
      <c r="C101" s="166" t="s">
        <v>474</v>
      </c>
    </row>
    <row r="102" spans="1:3" x14ac:dyDescent="0.3">
      <c r="A102" s="273"/>
      <c r="B102" s="273"/>
      <c r="C102" s="166" t="s">
        <v>475</v>
      </c>
    </row>
    <row r="103" spans="1:3" x14ac:dyDescent="0.3">
      <c r="A103" s="273"/>
      <c r="B103" s="273"/>
      <c r="C103" s="166" t="s">
        <v>476</v>
      </c>
    </row>
    <row r="104" spans="1:3" x14ac:dyDescent="0.3">
      <c r="A104" s="273" t="s">
        <v>477</v>
      </c>
      <c r="B104" s="273">
        <v>90</v>
      </c>
      <c r="C104" s="166" t="s">
        <v>478</v>
      </c>
    </row>
    <row r="105" spans="1:3" x14ac:dyDescent="0.3">
      <c r="A105" s="273"/>
      <c r="B105" s="273"/>
      <c r="C105" s="166" t="s">
        <v>309</v>
      </c>
    </row>
    <row r="106" spans="1:3" x14ac:dyDescent="0.3">
      <c r="A106" s="273"/>
      <c r="B106" s="273"/>
      <c r="C106" s="166" t="s">
        <v>377</v>
      </c>
    </row>
    <row r="107" spans="1:3" x14ac:dyDescent="0.3">
      <c r="A107" s="273"/>
      <c r="B107" s="273"/>
      <c r="C107" s="166" t="s">
        <v>479</v>
      </c>
    </row>
    <row r="108" spans="1:3" x14ac:dyDescent="0.3">
      <c r="A108" s="273"/>
      <c r="B108" s="273"/>
      <c r="C108" s="166" t="s">
        <v>480</v>
      </c>
    </row>
    <row r="109" spans="1:3" x14ac:dyDescent="0.3">
      <c r="A109" s="273" t="s">
        <v>481</v>
      </c>
      <c r="B109" s="273">
        <v>150</v>
      </c>
      <c r="C109" s="166" t="s">
        <v>380</v>
      </c>
    </row>
    <row r="110" spans="1:3" x14ac:dyDescent="0.3">
      <c r="A110" s="273"/>
      <c r="B110" s="273"/>
      <c r="C110" s="166" t="s">
        <v>42</v>
      </c>
    </row>
    <row r="111" spans="1:3" x14ac:dyDescent="0.3">
      <c r="A111" s="273"/>
      <c r="B111" s="273"/>
      <c r="C111" s="166" t="s">
        <v>371</v>
      </c>
    </row>
    <row r="112" spans="1:3" x14ac:dyDescent="0.3">
      <c r="A112" s="273"/>
      <c r="B112" s="273"/>
      <c r="C112" s="166" t="s">
        <v>203</v>
      </c>
    </row>
    <row r="113" spans="1:3" x14ac:dyDescent="0.3">
      <c r="A113" s="273"/>
      <c r="B113" s="273"/>
      <c r="C113" s="166" t="s">
        <v>482</v>
      </c>
    </row>
    <row r="114" spans="1:3" x14ac:dyDescent="0.3">
      <c r="A114" s="273"/>
      <c r="B114" s="273"/>
      <c r="C114" s="166" t="s">
        <v>167</v>
      </c>
    </row>
    <row r="115" spans="1:3" x14ac:dyDescent="0.3">
      <c r="A115" s="273"/>
      <c r="B115" s="273"/>
      <c r="C115" s="166" t="s">
        <v>483</v>
      </c>
    </row>
    <row r="116" spans="1:3" x14ac:dyDescent="0.3">
      <c r="A116" s="273"/>
      <c r="B116" s="273"/>
      <c r="C116" s="166" t="s">
        <v>484</v>
      </c>
    </row>
    <row r="117" spans="1:3" x14ac:dyDescent="0.3">
      <c r="A117" s="273"/>
      <c r="B117" s="273"/>
      <c r="C117" s="166" t="s">
        <v>485</v>
      </c>
    </row>
    <row r="118" spans="1:3" x14ac:dyDescent="0.3">
      <c r="A118" s="273" t="s">
        <v>486</v>
      </c>
      <c r="B118" s="273">
        <v>150</v>
      </c>
      <c r="C118" s="166" t="s">
        <v>487</v>
      </c>
    </row>
    <row r="119" spans="1:3" x14ac:dyDescent="0.3">
      <c r="A119" s="273"/>
      <c r="B119" s="273"/>
      <c r="C119" s="166" t="s">
        <v>488</v>
      </c>
    </row>
    <row r="120" spans="1:3" x14ac:dyDescent="0.3">
      <c r="A120" s="273"/>
      <c r="B120" s="273"/>
      <c r="C120" s="166" t="s">
        <v>46</v>
      </c>
    </row>
    <row r="121" spans="1:3" x14ac:dyDescent="0.3">
      <c r="A121" s="273"/>
      <c r="B121" s="273"/>
      <c r="C121" s="166" t="s">
        <v>368</v>
      </c>
    </row>
    <row r="122" spans="1:3" x14ac:dyDescent="0.3">
      <c r="A122" s="273"/>
      <c r="B122" s="273"/>
      <c r="C122" s="166" t="s">
        <v>378</v>
      </c>
    </row>
    <row r="123" spans="1:3" x14ac:dyDescent="0.3">
      <c r="A123" s="273"/>
      <c r="B123" s="273"/>
      <c r="C123" s="166" t="s">
        <v>489</v>
      </c>
    </row>
    <row r="124" spans="1:3" x14ac:dyDescent="0.3">
      <c r="A124" s="273" t="s">
        <v>490</v>
      </c>
      <c r="B124" s="273">
        <v>150</v>
      </c>
      <c r="C124" s="166" t="s">
        <v>312</v>
      </c>
    </row>
    <row r="125" spans="1:3" x14ac:dyDescent="0.3">
      <c r="A125" s="273"/>
      <c r="B125" s="273"/>
      <c r="C125" s="166" t="s">
        <v>491</v>
      </c>
    </row>
    <row r="126" spans="1:3" x14ac:dyDescent="0.3">
      <c r="A126" s="273"/>
      <c r="B126" s="273"/>
      <c r="C126" s="166" t="s">
        <v>180</v>
      </c>
    </row>
    <row r="127" spans="1:3" x14ac:dyDescent="0.3">
      <c r="A127" s="273"/>
      <c r="B127" s="273"/>
      <c r="C127" s="166" t="s">
        <v>492</v>
      </c>
    </row>
    <row r="128" spans="1:3" x14ac:dyDescent="0.3">
      <c r="A128" s="273"/>
      <c r="B128" s="273"/>
      <c r="C128" s="166" t="s">
        <v>369</v>
      </c>
    </row>
    <row r="129" spans="1:3" x14ac:dyDescent="0.3">
      <c r="A129" s="273" t="s">
        <v>493</v>
      </c>
      <c r="B129" s="273" t="s">
        <v>494</v>
      </c>
      <c r="C129" s="166" t="s">
        <v>495</v>
      </c>
    </row>
    <row r="130" spans="1:3" x14ac:dyDescent="0.3">
      <c r="A130" s="273"/>
      <c r="B130" s="273"/>
      <c r="C130" s="166" t="s">
        <v>496</v>
      </c>
    </row>
    <row r="131" spans="1:3" x14ac:dyDescent="0.3">
      <c r="A131" s="273"/>
      <c r="B131" s="273"/>
      <c r="C131" s="166" t="s">
        <v>497</v>
      </c>
    </row>
    <row r="132" spans="1:3" x14ac:dyDescent="0.3">
      <c r="A132" s="273"/>
      <c r="B132" s="273"/>
      <c r="C132" s="166" t="s">
        <v>498</v>
      </c>
    </row>
    <row r="133" spans="1:3" x14ac:dyDescent="0.3">
      <c r="A133" s="273"/>
      <c r="B133" s="273"/>
      <c r="C133" s="166" t="s">
        <v>370</v>
      </c>
    </row>
    <row r="134" spans="1:3" x14ac:dyDescent="0.3">
      <c r="A134" s="273" t="s">
        <v>499</v>
      </c>
      <c r="B134" s="273" t="s">
        <v>494</v>
      </c>
      <c r="C134" s="166" t="s">
        <v>365</v>
      </c>
    </row>
    <row r="135" spans="1:3" x14ac:dyDescent="0.3">
      <c r="A135" s="273"/>
      <c r="B135" s="273"/>
      <c r="C135" s="166" t="s">
        <v>374</v>
      </c>
    </row>
    <row r="136" spans="1:3" x14ac:dyDescent="0.3">
      <c r="A136" s="273"/>
      <c r="B136" s="273"/>
      <c r="C136" s="166" t="s">
        <v>500</v>
      </c>
    </row>
    <row r="137" spans="1:3" x14ac:dyDescent="0.3">
      <c r="A137" s="273"/>
      <c r="B137" s="273"/>
      <c r="C137" s="166" t="s">
        <v>501</v>
      </c>
    </row>
    <row r="138" spans="1:3" x14ac:dyDescent="0.3">
      <c r="A138" s="273"/>
      <c r="B138" s="273"/>
      <c r="C138" s="166" t="s">
        <v>502</v>
      </c>
    </row>
    <row r="139" spans="1:3" x14ac:dyDescent="0.3">
      <c r="A139" s="273"/>
      <c r="B139" s="273"/>
      <c r="C139" s="166" t="s">
        <v>503</v>
      </c>
    </row>
    <row r="140" spans="1:3" x14ac:dyDescent="0.3">
      <c r="A140" s="273" t="s">
        <v>504</v>
      </c>
      <c r="B140" s="273" t="s">
        <v>494</v>
      </c>
      <c r="C140" s="166" t="s">
        <v>505</v>
      </c>
    </row>
    <row r="141" spans="1:3" x14ac:dyDescent="0.3">
      <c r="A141" s="273"/>
      <c r="B141" s="273"/>
      <c r="C141" s="166" t="s">
        <v>506</v>
      </c>
    </row>
    <row r="142" spans="1:3" x14ac:dyDescent="0.3">
      <c r="A142" s="273"/>
      <c r="B142" s="273"/>
      <c r="C142" s="166" t="s">
        <v>507</v>
      </c>
    </row>
    <row r="143" spans="1:3" x14ac:dyDescent="0.3">
      <c r="A143" s="273"/>
      <c r="B143" s="273"/>
      <c r="C143" s="166" t="s">
        <v>508</v>
      </c>
    </row>
    <row r="144" spans="1:3" x14ac:dyDescent="0.3">
      <c r="A144" s="273"/>
      <c r="B144" s="273"/>
      <c r="C144" s="166" t="s">
        <v>509</v>
      </c>
    </row>
    <row r="145" spans="1:3" x14ac:dyDescent="0.3">
      <c r="A145" s="273"/>
      <c r="B145" s="273"/>
      <c r="C145" s="166" t="s">
        <v>502</v>
      </c>
    </row>
    <row r="146" spans="1:3" x14ac:dyDescent="0.3">
      <c r="A146" s="273"/>
      <c r="B146" s="273"/>
      <c r="C146" s="166" t="s">
        <v>503</v>
      </c>
    </row>
    <row r="147" spans="1:3" x14ac:dyDescent="0.3">
      <c r="A147" s="273"/>
      <c r="B147" s="273"/>
      <c r="C147" s="166" t="s">
        <v>372</v>
      </c>
    </row>
    <row r="148" spans="1:3" x14ac:dyDescent="0.3">
      <c r="A148" s="273"/>
      <c r="B148" s="273"/>
      <c r="C148" s="166" t="s">
        <v>510</v>
      </c>
    </row>
    <row r="149" spans="1:3" x14ac:dyDescent="0.3">
      <c r="A149" s="273"/>
      <c r="B149" s="273"/>
      <c r="C149" s="166" t="s">
        <v>511</v>
      </c>
    </row>
    <row r="150" spans="1:3" ht="33" x14ac:dyDescent="0.3">
      <c r="A150" s="273" t="s">
        <v>512</v>
      </c>
      <c r="B150" s="273">
        <v>20</v>
      </c>
      <c r="C150" s="166" t="s">
        <v>513</v>
      </c>
    </row>
    <row r="151" spans="1:3" x14ac:dyDescent="0.3">
      <c r="A151" s="273"/>
      <c r="B151" s="273"/>
      <c r="C151" s="166" t="s">
        <v>114</v>
      </c>
    </row>
    <row r="152" spans="1:3" x14ac:dyDescent="0.3">
      <c r="A152" s="273"/>
      <c r="B152" s="273"/>
      <c r="C152" s="166" t="s">
        <v>147</v>
      </c>
    </row>
    <row r="153" spans="1:3" x14ac:dyDescent="0.3">
      <c r="A153" s="273"/>
      <c r="B153" s="273"/>
      <c r="C153" s="166" t="s">
        <v>162</v>
      </c>
    </row>
    <row r="154" spans="1:3" x14ac:dyDescent="0.3">
      <c r="A154" s="273"/>
      <c r="B154" s="273"/>
      <c r="C154" s="166" t="s">
        <v>514</v>
      </c>
    </row>
    <row r="155" spans="1:3" x14ac:dyDescent="0.3">
      <c r="A155" s="273"/>
      <c r="B155" s="273"/>
      <c r="C155" s="166" t="s">
        <v>515</v>
      </c>
    </row>
    <row r="156" spans="1:3" x14ac:dyDescent="0.3">
      <c r="A156" s="273"/>
      <c r="B156" s="273"/>
      <c r="C156" s="166" t="s">
        <v>516</v>
      </c>
    </row>
    <row r="157" spans="1:3" x14ac:dyDescent="0.3">
      <c r="A157" s="273"/>
      <c r="B157" s="273"/>
      <c r="C157" s="166" t="s">
        <v>517</v>
      </c>
    </row>
    <row r="158" spans="1:3" x14ac:dyDescent="0.3">
      <c r="A158" s="273"/>
      <c r="B158" s="273"/>
      <c r="C158" s="166" t="s">
        <v>518</v>
      </c>
    </row>
    <row r="159" spans="1:3" x14ac:dyDescent="0.3">
      <c r="A159" s="273"/>
      <c r="B159" s="273"/>
      <c r="C159" s="166" t="s">
        <v>519</v>
      </c>
    </row>
    <row r="160" spans="1:3" x14ac:dyDescent="0.3">
      <c r="A160" s="273" t="s">
        <v>366</v>
      </c>
      <c r="B160" s="273">
        <v>100</v>
      </c>
      <c r="C160" s="166" t="s">
        <v>45</v>
      </c>
    </row>
    <row r="161" spans="1:3" x14ac:dyDescent="0.3">
      <c r="A161" s="273"/>
      <c r="B161" s="273"/>
      <c r="C161" s="166" t="s">
        <v>106</v>
      </c>
    </row>
    <row r="162" spans="1:3" x14ac:dyDescent="0.3">
      <c r="A162" s="273"/>
      <c r="B162" s="273"/>
      <c r="C162" s="166" t="s">
        <v>179</v>
      </c>
    </row>
    <row r="163" spans="1:3" x14ac:dyDescent="0.3">
      <c r="A163" s="273"/>
      <c r="B163" s="273"/>
      <c r="C163" s="166" t="s">
        <v>319</v>
      </c>
    </row>
    <row r="164" spans="1:3" x14ac:dyDescent="0.3">
      <c r="A164" s="273"/>
      <c r="B164" s="273"/>
      <c r="C164" s="166" t="s">
        <v>351</v>
      </c>
    </row>
    <row r="165" spans="1:3" x14ac:dyDescent="0.3">
      <c r="A165" s="273"/>
      <c r="B165" s="273"/>
      <c r="C165" s="166" t="s">
        <v>104</v>
      </c>
    </row>
    <row r="166" spans="1:3" x14ac:dyDescent="0.3">
      <c r="A166" s="273" t="s">
        <v>520</v>
      </c>
      <c r="B166" s="273">
        <v>15</v>
      </c>
      <c r="C166" s="166" t="s">
        <v>375</v>
      </c>
    </row>
    <row r="167" spans="1:3" x14ac:dyDescent="0.3">
      <c r="A167" s="273"/>
      <c r="B167" s="273"/>
      <c r="C167" s="166" t="s">
        <v>521</v>
      </c>
    </row>
    <row r="168" spans="1:3" x14ac:dyDescent="0.3">
      <c r="A168" s="273"/>
      <c r="B168" s="273"/>
      <c r="C168" s="166" t="s">
        <v>216</v>
      </c>
    </row>
  </sheetData>
  <mergeCells count="49">
    <mergeCell ref="A160:A165"/>
    <mergeCell ref="B160:B165"/>
    <mergeCell ref="A166:A168"/>
    <mergeCell ref="B166:B168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7:A17"/>
    <mergeCell ref="B7:B17"/>
    <mergeCell ref="A18:A24"/>
    <mergeCell ref="B18:B24"/>
    <mergeCell ref="A25:A30"/>
    <mergeCell ref="B25:B30"/>
    <mergeCell ref="A31:A51"/>
    <mergeCell ref="B31:B51"/>
    <mergeCell ref="A52:A60"/>
    <mergeCell ref="B52:B60"/>
    <mergeCell ref="A67:A73"/>
    <mergeCell ref="B67:B73"/>
    <mergeCell ref="A2:C2"/>
    <mergeCell ref="A5:A6"/>
    <mergeCell ref="B5:B6"/>
    <mergeCell ref="A61:A66"/>
    <mergeCell ref="B61:B66"/>
    <mergeCell ref="A134:A139"/>
    <mergeCell ref="B134:B139"/>
    <mergeCell ref="A140:A149"/>
    <mergeCell ref="B140:B149"/>
    <mergeCell ref="A150:A159"/>
    <mergeCell ref="B150:B15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3" manualBreakCount="3">
    <brk id="60" max="2" man="1"/>
    <brk id="117" max="2" man="1"/>
    <brk id="170" max="13" man="1"/>
  </rowBreaks>
  <colBreaks count="1" manualBreakCount="1">
    <brk id="8" max="16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8"/>
  <sheetViews>
    <sheetView workbookViewId="0">
      <selection sqref="A1:D1"/>
    </sheetView>
  </sheetViews>
  <sheetFormatPr defaultRowHeight="15" x14ac:dyDescent="0.25"/>
  <cols>
    <col min="1" max="1" width="27.28515625" style="183" customWidth="1"/>
    <col min="2" max="2" width="9.140625" style="183"/>
    <col min="3" max="3" width="28.5703125" style="183" customWidth="1"/>
    <col min="4" max="4" width="25.28515625" style="183" customWidth="1"/>
    <col min="5" max="16384" width="9.140625" style="180"/>
  </cols>
  <sheetData>
    <row r="1" spans="1:4" x14ac:dyDescent="0.25">
      <c r="A1" s="276" t="s">
        <v>652</v>
      </c>
      <c r="B1" s="276"/>
      <c r="C1" s="276"/>
      <c r="D1" s="276"/>
    </row>
    <row r="2" spans="1:4" ht="16.5" x14ac:dyDescent="0.25">
      <c r="A2" s="178" t="s">
        <v>536</v>
      </c>
      <c r="B2" s="178" t="s">
        <v>537</v>
      </c>
      <c r="C2" s="179" t="s">
        <v>538</v>
      </c>
      <c r="D2" s="179" t="s">
        <v>539</v>
      </c>
    </row>
    <row r="3" spans="1:4" ht="16.5" x14ac:dyDescent="0.25">
      <c r="A3" s="181" t="s">
        <v>540</v>
      </c>
      <c r="B3" s="181" t="s">
        <v>541</v>
      </c>
      <c r="C3" s="182">
        <v>121.71</v>
      </c>
      <c r="D3" s="182" t="s">
        <v>542</v>
      </c>
    </row>
    <row r="4" spans="1:4" ht="16.5" x14ac:dyDescent="0.25">
      <c r="A4" s="181" t="s">
        <v>543</v>
      </c>
      <c r="B4" s="181" t="s">
        <v>541</v>
      </c>
      <c r="C4" s="182">
        <v>109.21</v>
      </c>
      <c r="D4" s="182">
        <v>104.62</v>
      </c>
    </row>
    <row r="5" spans="1:4" ht="16.5" x14ac:dyDescent="0.25">
      <c r="A5" s="181" t="s">
        <v>544</v>
      </c>
      <c r="B5" s="181" t="s">
        <v>541</v>
      </c>
      <c r="C5" s="182">
        <v>281.29000000000002</v>
      </c>
      <c r="D5" s="182">
        <v>243.28</v>
      </c>
    </row>
    <row r="6" spans="1:4" ht="16.5" x14ac:dyDescent="0.25">
      <c r="A6" s="181" t="s">
        <v>545</v>
      </c>
      <c r="B6" s="181" t="s">
        <v>541</v>
      </c>
      <c r="C6" s="182">
        <v>3000</v>
      </c>
      <c r="D6" s="182" t="s">
        <v>546</v>
      </c>
    </row>
    <row r="7" spans="1:4" ht="16.5" x14ac:dyDescent="0.25">
      <c r="A7" s="181" t="s">
        <v>547</v>
      </c>
      <c r="B7" s="181" t="s">
        <v>541</v>
      </c>
      <c r="C7" s="182">
        <v>103.81</v>
      </c>
      <c r="D7" s="182">
        <v>56.22</v>
      </c>
    </row>
    <row r="8" spans="1:4" ht="16.5" x14ac:dyDescent="0.25">
      <c r="A8" s="181" t="s">
        <v>548</v>
      </c>
      <c r="B8" s="181" t="s">
        <v>541</v>
      </c>
      <c r="C8" s="182">
        <v>506.72</v>
      </c>
      <c r="D8" s="182" t="s">
        <v>549</v>
      </c>
    </row>
    <row r="9" spans="1:4" ht="33" x14ac:dyDescent="0.25">
      <c r="A9" s="181" t="s">
        <v>550</v>
      </c>
      <c r="B9" s="181" t="s">
        <v>541</v>
      </c>
      <c r="C9" s="182">
        <v>678.35</v>
      </c>
      <c r="D9" s="182" t="s">
        <v>551</v>
      </c>
    </row>
    <row r="10" spans="1:4" ht="16.5" x14ac:dyDescent="0.25">
      <c r="A10" s="181" t="s">
        <v>552</v>
      </c>
      <c r="B10" s="181" t="s">
        <v>541</v>
      </c>
      <c r="C10" s="182">
        <v>97.97</v>
      </c>
      <c r="D10" s="182" t="s">
        <v>553</v>
      </c>
    </row>
    <row r="11" spans="1:4" ht="16.5" x14ac:dyDescent="0.25">
      <c r="A11" s="181" t="s">
        <v>554</v>
      </c>
      <c r="B11" s="181" t="s">
        <v>541</v>
      </c>
      <c r="C11" s="182">
        <v>222.19</v>
      </c>
      <c r="D11" s="182" t="s">
        <v>555</v>
      </c>
    </row>
    <row r="12" spans="1:4" ht="16.5" x14ac:dyDescent="0.25">
      <c r="A12" s="181" t="s">
        <v>556</v>
      </c>
      <c r="B12" s="181" t="s">
        <v>541</v>
      </c>
      <c r="C12" s="182">
        <v>200</v>
      </c>
      <c r="D12" s="182" t="s">
        <v>557</v>
      </c>
    </row>
    <row r="13" spans="1:4" ht="33" x14ac:dyDescent="0.25">
      <c r="A13" s="181" t="s">
        <v>558</v>
      </c>
      <c r="B13" s="181" t="s">
        <v>541</v>
      </c>
      <c r="C13" s="182">
        <v>218.65</v>
      </c>
      <c r="D13" s="182" t="s">
        <v>559</v>
      </c>
    </row>
    <row r="14" spans="1:4" ht="16.5" x14ac:dyDescent="0.25">
      <c r="A14" s="181" t="s">
        <v>216</v>
      </c>
      <c r="B14" s="181" t="s">
        <v>541</v>
      </c>
      <c r="C14" s="182">
        <v>339.37</v>
      </c>
      <c r="D14" s="182" t="s">
        <v>560</v>
      </c>
    </row>
    <row r="15" spans="1:4" ht="16.5" x14ac:dyDescent="0.25">
      <c r="A15" s="181" t="s">
        <v>561</v>
      </c>
      <c r="B15" s="181" t="s">
        <v>541</v>
      </c>
      <c r="C15" s="182">
        <v>399.98</v>
      </c>
      <c r="D15" s="182" t="s">
        <v>562</v>
      </c>
    </row>
    <row r="16" spans="1:4" ht="16.5" x14ac:dyDescent="0.25">
      <c r="A16" s="181" t="s">
        <v>563</v>
      </c>
      <c r="B16" s="181" t="s">
        <v>541</v>
      </c>
      <c r="C16" s="182">
        <v>288.47000000000003</v>
      </c>
      <c r="D16" s="182" t="s">
        <v>564</v>
      </c>
    </row>
    <row r="17" spans="1:4" ht="16.5" x14ac:dyDescent="0.25">
      <c r="A17" s="181" t="s">
        <v>565</v>
      </c>
      <c r="B17" s="181" t="s">
        <v>541</v>
      </c>
      <c r="C17" s="182">
        <v>890.04</v>
      </c>
      <c r="D17" s="182" t="s">
        <v>566</v>
      </c>
    </row>
    <row r="18" spans="1:4" ht="16.5" x14ac:dyDescent="0.25">
      <c r="A18" s="181" t="s">
        <v>567</v>
      </c>
      <c r="B18" s="181" t="s">
        <v>541</v>
      </c>
      <c r="C18" s="182">
        <v>27.65</v>
      </c>
      <c r="D18" s="182">
        <v>30.89</v>
      </c>
    </row>
    <row r="19" spans="1:4" ht="16.5" x14ac:dyDescent="0.25">
      <c r="A19" s="181" t="s">
        <v>568</v>
      </c>
      <c r="B19" s="181" t="s">
        <v>541</v>
      </c>
      <c r="C19" s="182">
        <v>31.85</v>
      </c>
      <c r="D19" s="182">
        <v>23</v>
      </c>
    </row>
    <row r="20" spans="1:4" ht="16.5" x14ac:dyDescent="0.25">
      <c r="A20" s="181" t="s">
        <v>153</v>
      </c>
      <c r="B20" s="181" t="s">
        <v>541</v>
      </c>
      <c r="C20" s="182">
        <v>890.04</v>
      </c>
      <c r="D20" s="182" t="s">
        <v>569</v>
      </c>
    </row>
    <row r="21" spans="1:4" ht="16.5" x14ac:dyDescent="0.25">
      <c r="A21" s="181" t="s">
        <v>570</v>
      </c>
      <c r="B21" s="181" t="s">
        <v>541</v>
      </c>
      <c r="C21" s="182">
        <v>99.95</v>
      </c>
      <c r="D21" s="182">
        <v>84.65</v>
      </c>
    </row>
    <row r="22" spans="1:4" ht="16.5" x14ac:dyDescent="0.25">
      <c r="A22" s="181" t="s">
        <v>571</v>
      </c>
      <c r="B22" s="181" t="s">
        <v>541</v>
      </c>
      <c r="C22" s="182">
        <v>61.37</v>
      </c>
      <c r="D22" s="182" t="s">
        <v>572</v>
      </c>
    </row>
    <row r="23" spans="1:4" ht="16.5" x14ac:dyDescent="0.25">
      <c r="A23" s="181" t="s">
        <v>573</v>
      </c>
      <c r="B23" s="181" t="s">
        <v>541</v>
      </c>
      <c r="C23" s="182">
        <v>44.89</v>
      </c>
      <c r="D23" s="182" t="s">
        <v>574</v>
      </c>
    </row>
    <row r="24" spans="1:4" ht="16.5" x14ac:dyDescent="0.25">
      <c r="A24" s="181" t="s">
        <v>575</v>
      </c>
      <c r="B24" s="181" t="s">
        <v>541</v>
      </c>
      <c r="C24" s="182">
        <v>67.17</v>
      </c>
      <c r="D24" s="182" t="s">
        <v>576</v>
      </c>
    </row>
    <row r="25" spans="1:4" ht="16.5" x14ac:dyDescent="0.25">
      <c r="A25" s="181" t="s">
        <v>577</v>
      </c>
      <c r="B25" s="181" t="s">
        <v>541</v>
      </c>
      <c r="C25" s="182">
        <v>116.17</v>
      </c>
      <c r="D25" s="182">
        <v>95.11</v>
      </c>
    </row>
    <row r="26" spans="1:4" ht="16.5" x14ac:dyDescent="0.25">
      <c r="A26" s="181" t="s">
        <v>578</v>
      </c>
      <c r="B26" s="181" t="s">
        <v>541</v>
      </c>
      <c r="C26" s="182">
        <v>218.65</v>
      </c>
      <c r="D26" s="182" t="s">
        <v>579</v>
      </c>
    </row>
    <row r="27" spans="1:4" ht="16.5" x14ac:dyDescent="0.25">
      <c r="A27" s="181" t="s">
        <v>580</v>
      </c>
      <c r="B27" s="181" t="s">
        <v>541</v>
      </c>
      <c r="C27" s="182">
        <v>399.98</v>
      </c>
      <c r="D27" s="182" t="s">
        <v>581</v>
      </c>
    </row>
    <row r="28" spans="1:4" ht="33" x14ac:dyDescent="0.25">
      <c r="A28" s="181" t="s">
        <v>582</v>
      </c>
      <c r="B28" s="181" t="s">
        <v>541</v>
      </c>
      <c r="C28" s="182">
        <v>152.02000000000001</v>
      </c>
      <c r="D28" s="182">
        <v>96.94</v>
      </c>
    </row>
    <row r="29" spans="1:4" ht="16.5" x14ac:dyDescent="0.25">
      <c r="A29" s="181" t="s">
        <v>583</v>
      </c>
      <c r="B29" s="181" t="s">
        <v>541</v>
      </c>
      <c r="C29" s="182">
        <v>138.06</v>
      </c>
      <c r="D29" s="182" t="s">
        <v>584</v>
      </c>
    </row>
    <row r="30" spans="1:4" ht="16.5" x14ac:dyDescent="0.25">
      <c r="A30" s="181" t="s">
        <v>585</v>
      </c>
      <c r="B30" s="181" t="s">
        <v>541</v>
      </c>
      <c r="C30" s="182">
        <v>600</v>
      </c>
      <c r="D30" s="182" t="s">
        <v>586</v>
      </c>
    </row>
    <row r="31" spans="1:4" ht="16.5" x14ac:dyDescent="0.25">
      <c r="A31" s="181" t="s">
        <v>587</v>
      </c>
      <c r="B31" s="181" t="s">
        <v>541</v>
      </c>
      <c r="C31" s="182">
        <v>66.260000000000005</v>
      </c>
      <c r="D31" s="182">
        <v>46</v>
      </c>
    </row>
    <row r="32" spans="1:4" ht="16.5" x14ac:dyDescent="0.25">
      <c r="A32" s="181" t="s">
        <v>588</v>
      </c>
      <c r="B32" s="181" t="s">
        <v>541</v>
      </c>
      <c r="C32" s="182">
        <v>121.71</v>
      </c>
      <c r="D32" s="182" t="s">
        <v>589</v>
      </c>
    </row>
    <row r="33" spans="1:4" ht="16.5" x14ac:dyDescent="0.25">
      <c r="A33" s="181" t="s">
        <v>109</v>
      </c>
      <c r="B33" s="181" t="s">
        <v>541</v>
      </c>
      <c r="C33" s="182">
        <v>277.06</v>
      </c>
      <c r="D33" s="182" t="s">
        <v>590</v>
      </c>
    </row>
    <row r="34" spans="1:4" ht="16.5" x14ac:dyDescent="0.25">
      <c r="A34" s="181" t="s">
        <v>108</v>
      </c>
      <c r="B34" s="181" t="s">
        <v>541</v>
      </c>
      <c r="C34" s="182">
        <v>137.25</v>
      </c>
      <c r="D34" s="182">
        <v>118.26</v>
      </c>
    </row>
    <row r="35" spans="1:4" ht="16.5" x14ac:dyDescent="0.25">
      <c r="A35" s="181" t="s">
        <v>591</v>
      </c>
      <c r="B35" s="181" t="s">
        <v>541</v>
      </c>
      <c r="C35" s="182">
        <v>809.94</v>
      </c>
      <c r="D35" s="182" t="s">
        <v>592</v>
      </c>
    </row>
    <row r="36" spans="1:4" ht="16.5" x14ac:dyDescent="0.25">
      <c r="A36" s="181" t="s">
        <v>593</v>
      </c>
      <c r="B36" s="181" t="s">
        <v>541</v>
      </c>
      <c r="C36" s="182">
        <v>493.04</v>
      </c>
      <c r="D36" s="182">
        <v>388.68</v>
      </c>
    </row>
    <row r="37" spans="1:4" ht="16.5" x14ac:dyDescent="0.25">
      <c r="A37" s="181" t="s">
        <v>594</v>
      </c>
      <c r="B37" s="181" t="s">
        <v>541</v>
      </c>
      <c r="C37" s="182">
        <v>74.98</v>
      </c>
      <c r="D37" s="182">
        <v>70.010000000000005</v>
      </c>
    </row>
    <row r="38" spans="1:4" ht="16.5" x14ac:dyDescent="0.25">
      <c r="A38" s="181" t="s">
        <v>595</v>
      </c>
      <c r="B38" s="181" t="s">
        <v>541</v>
      </c>
      <c r="C38" s="182">
        <v>45.01</v>
      </c>
      <c r="D38" s="182">
        <v>18.329999999999998</v>
      </c>
    </row>
    <row r="39" spans="1:4" ht="16.5" x14ac:dyDescent="0.25">
      <c r="A39" s="181" t="s">
        <v>596</v>
      </c>
      <c r="B39" s="181" t="s">
        <v>541</v>
      </c>
      <c r="C39" s="182">
        <v>53.98</v>
      </c>
      <c r="D39" s="182">
        <v>36.11</v>
      </c>
    </row>
    <row r="40" spans="1:4" ht="16.5" x14ac:dyDescent="0.25">
      <c r="A40" s="181" t="s">
        <v>597</v>
      </c>
      <c r="B40" s="181" t="s">
        <v>541</v>
      </c>
      <c r="C40" s="182">
        <v>98.25</v>
      </c>
      <c r="D40" s="182" t="s">
        <v>598</v>
      </c>
    </row>
    <row r="41" spans="1:4" ht="16.5" x14ac:dyDescent="0.25">
      <c r="A41" s="181" t="s">
        <v>599</v>
      </c>
      <c r="B41" s="181" t="s">
        <v>541</v>
      </c>
      <c r="C41" s="182">
        <v>218.65</v>
      </c>
      <c r="D41" s="182" t="s">
        <v>600</v>
      </c>
    </row>
    <row r="42" spans="1:4" ht="16.5" x14ac:dyDescent="0.25">
      <c r="A42" s="181" t="s">
        <v>601</v>
      </c>
      <c r="B42" s="181" t="s">
        <v>541</v>
      </c>
      <c r="C42" s="182">
        <v>197.23</v>
      </c>
      <c r="D42" s="182">
        <v>186.67</v>
      </c>
    </row>
    <row r="43" spans="1:4" ht="16.5" x14ac:dyDescent="0.25">
      <c r="A43" s="181" t="s">
        <v>602</v>
      </c>
      <c r="B43" s="181" t="s">
        <v>541</v>
      </c>
      <c r="C43" s="182">
        <v>762.87</v>
      </c>
      <c r="D43" s="182" t="s">
        <v>603</v>
      </c>
    </row>
    <row r="44" spans="1:4" ht="16.5" x14ac:dyDescent="0.25">
      <c r="A44" s="181" t="s">
        <v>604</v>
      </c>
      <c r="B44" s="181" t="s">
        <v>541</v>
      </c>
      <c r="C44" s="182">
        <v>263.05</v>
      </c>
      <c r="D44" s="182">
        <v>201.44</v>
      </c>
    </row>
    <row r="45" spans="1:4" ht="16.5" x14ac:dyDescent="0.25">
      <c r="A45" s="181" t="s">
        <v>605</v>
      </c>
      <c r="B45" s="181" t="s">
        <v>541</v>
      </c>
      <c r="C45" s="182">
        <v>3000</v>
      </c>
      <c r="D45" s="182" t="s">
        <v>606</v>
      </c>
    </row>
    <row r="46" spans="1:4" ht="16.5" x14ac:dyDescent="0.25">
      <c r="A46" s="181" t="s">
        <v>607</v>
      </c>
      <c r="B46" s="181" t="s">
        <v>541</v>
      </c>
      <c r="C46" s="182">
        <v>107.45</v>
      </c>
      <c r="D46" s="182">
        <v>56.22</v>
      </c>
    </row>
    <row r="47" spans="1:4" ht="16.5" x14ac:dyDescent="0.25">
      <c r="A47" s="181" t="s">
        <v>110</v>
      </c>
      <c r="B47" s="181" t="s">
        <v>541</v>
      </c>
      <c r="C47" s="182">
        <v>62.82</v>
      </c>
      <c r="D47" s="182">
        <v>67.06</v>
      </c>
    </row>
    <row r="48" spans="1:4" ht="16.5" x14ac:dyDescent="0.25">
      <c r="A48" s="181" t="s">
        <v>608</v>
      </c>
      <c r="B48" s="181" t="s">
        <v>541</v>
      </c>
      <c r="C48" s="182">
        <v>32.67</v>
      </c>
      <c r="D48" s="182" t="s">
        <v>609</v>
      </c>
    </row>
    <row r="49" spans="1:4" ht="16.5" x14ac:dyDescent="0.25">
      <c r="A49" s="181" t="s">
        <v>610</v>
      </c>
      <c r="B49" s="181" t="s">
        <v>541</v>
      </c>
      <c r="C49" s="182">
        <v>419.14</v>
      </c>
      <c r="D49" s="182" t="s">
        <v>611</v>
      </c>
    </row>
    <row r="50" spans="1:4" ht="16.5" x14ac:dyDescent="0.25">
      <c r="A50" s="181" t="s">
        <v>612</v>
      </c>
      <c r="B50" s="181" t="s">
        <v>541</v>
      </c>
      <c r="C50" s="182">
        <v>285.2</v>
      </c>
      <c r="D50" s="182">
        <v>189.68</v>
      </c>
    </row>
    <row r="51" spans="1:4" ht="16.5" x14ac:dyDescent="0.25">
      <c r="A51" s="181" t="s">
        <v>613</v>
      </c>
      <c r="B51" s="181" t="s">
        <v>614</v>
      </c>
      <c r="C51" s="182">
        <v>100.08</v>
      </c>
      <c r="D51" s="182" t="s">
        <v>615</v>
      </c>
    </row>
    <row r="52" spans="1:4" ht="16.5" x14ac:dyDescent="0.25">
      <c r="A52" s="181" t="s">
        <v>616</v>
      </c>
      <c r="B52" s="181" t="s">
        <v>541</v>
      </c>
      <c r="C52" s="182">
        <v>21.73</v>
      </c>
      <c r="D52" s="182" t="s">
        <v>617</v>
      </c>
    </row>
    <row r="53" spans="1:4" ht="16.5" x14ac:dyDescent="0.25">
      <c r="A53" s="181" t="s">
        <v>618</v>
      </c>
      <c r="B53" s="181" t="s">
        <v>541</v>
      </c>
      <c r="C53" s="182">
        <v>223.76</v>
      </c>
      <c r="D53" s="182" t="s">
        <v>619</v>
      </c>
    </row>
    <row r="54" spans="1:4" ht="16.5" x14ac:dyDescent="0.25">
      <c r="A54" s="181" t="s">
        <v>620</v>
      </c>
      <c r="B54" s="181" t="s">
        <v>541</v>
      </c>
      <c r="C54" s="182">
        <v>311.39999999999998</v>
      </c>
      <c r="D54" s="182" t="s">
        <v>621</v>
      </c>
    </row>
    <row r="55" spans="1:4" ht="16.5" x14ac:dyDescent="0.25">
      <c r="A55" s="181" t="s">
        <v>622</v>
      </c>
      <c r="B55" s="181" t="s">
        <v>541</v>
      </c>
      <c r="C55" s="182">
        <v>399.98</v>
      </c>
      <c r="D55" s="182" t="s">
        <v>584</v>
      </c>
    </row>
    <row r="56" spans="1:4" ht="16.5" x14ac:dyDescent="0.25">
      <c r="A56" s="181" t="s">
        <v>623</v>
      </c>
      <c r="B56" s="181" t="s">
        <v>541</v>
      </c>
      <c r="C56" s="182">
        <v>713.93</v>
      </c>
      <c r="D56" s="182" t="s">
        <v>624</v>
      </c>
    </row>
    <row r="57" spans="1:4" ht="16.5" x14ac:dyDescent="0.25">
      <c r="A57" s="181" t="s">
        <v>625</v>
      </c>
      <c r="B57" s="181" t="s">
        <v>541</v>
      </c>
      <c r="C57" s="182">
        <v>365.75</v>
      </c>
      <c r="D57" s="182">
        <v>250.7</v>
      </c>
    </row>
    <row r="58" spans="1:4" ht="16.5" x14ac:dyDescent="0.25">
      <c r="A58" s="181" t="s">
        <v>626</v>
      </c>
      <c r="B58" s="181" t="s">
        <v>541</v>
      </c>
      <c r="C58" s="182">
        <v>397</v>
      </c>
      <c r="D58" s="182" t="s">
        <v>627</v>
      </c>
    </row>
    <row r="59" spans="1:4" ht="16.5" x14ac:dyDescent="0.25">
      <c r="A59" s="181" t="s">
        <v>628</v>
      </c>
      <c r="B59" s="181" t="s">
        <v>541</v>
      </c>
      <c r="C59" s="182">
        <v>247.37</v>
      </c>
      <c r="D59" s="182">
        <v>178.44</v>
      </c>
    </row>
    <row r="60" spans="1:4" ht="16.5" x14ac:dyDescent="0.25">
      <c r="A60" s="181" t="s">
        <v>114</v>
      </c>
      <c r="B60" s="181" t="s">
        <v>541</v>
      </c>
      <c r="C60" s="182">
        <v>115.9</v>
      </c>
      <c r="D60" s="182">
        <v>110.47</v>
      </c>
    </row>
    <row r="61" spans="1:4" ht="16.5" x14ac:dyDescent="0.25">
      <c r="A61" s="181" t="s">
        <v>162</v>
      </c>
      <c r="B61" s="181" t="s">
        <v>541</v>
      </c>
      <c r="C61" s="182">
        <v>80.55</v>
      </c>
      <c r="D61" s="182">
        <v>58.77</v>
      </c>
    </row>
    <row r="62" spans="1:4" ht="16.5" x14ac:dyDescent="0.25">
      <c r="A62" s="181" t="s">
        <v>111</v>
      </c>
      <c r="B62" s="181" t="s">
        <v>541</v>
      </c>
      <c r="C62" s="182">
        <v>1031.44</v>
      </c>
      <c r="D62" s="182" t="s">
        <v>629</v>
      </c>
    </row>
    <row r="63" spans="1:4" ht="33" x14ac:dyDescent="0.25">
      <c r="A63" s="181" t="s">
        <v>630</v>
      </c>
      <c r="B63" s="181" t="s">
        <v>541</v>
      </c>
      <c r="C63" s="182">
        <v>506.72</v>
      </c>
      <c r="D63" s="182" t="s">
        <v>562</v>
      </c>
    </row>
    <row r="64" spans="1:4" ht="16.5" x14ac:dyDescent="0.25">
      <c r="A64" s="181" t="s">
        <v>631</v>
      </c>
      <c r="B64" s="181" t="s">
        <v>541</v>
      </c>
      <c r="C64" s="182">
        <v>237.8</v>
      </c>
      <c r="D64" s="182" t="s">
        <v>632</v>
      </c>
    </row>
    <row r="65" spans="1:4" ht="16.5" x14ac:dyDescent="0.25">
      <c r="A65" s="181" t="s">
        <v>633</v>
      </c>
      <c r="B65" s="181" t="s">
        <v>541</v>
      </c>
      <c r="C65" s="182">
        <v>399.98</v>
      </c>
      <c r="D65" s="182" t="s">
        <v>634</v>
      </c>
    </row>
    <row r="66" spans="1:4" ht="16.5" x14ac:dyDescent="0.25">
      <c r="A66" s="181" t="s">
        <v>635</v>
      </c>
      <c r="B66" s="181" t="s">
        <v>541</v>
      </c>
      <c r="C66" s="182">
        <v>119.73</v>
      </c>
      <c r="D66" s="182">
        <v>101.89</v>
      </c>
    </row>
    <row r="67" spans="1:4" ht="16.5" x14ac:dyDescent="0.25">
      <c r="A67" s="181" t="s">
        <v>636</v>
      </c>
      <c r="B67" s="181" t="s">
        <v>541</v>
      </c>
      <c r="C67" s="182">
        <v>208.33</v>
      </c>
      <c r="D67" s="182">
        <v>153.61000000000001</v>
      </c>
    </row>
    <row r="68" spans="1:4" ht="57" customHeight="1" x14ac:dyDescent="0.25">
      <c r="A68" s="275" t="s">
        <v>637</v>
      </c>
      <c r="B68" s="275"/>
      <c r="C68" s="275"/>
      <c r="D68" s="275"/>
    </row>
  </sheetData>
  <mergeCells count="2">
    <mergeCell ref="A68:D68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N24"/>
  <sheetViews>
    <sheetView view="pageBreakPreview" zoomScaleNormal="100" zoomScaleSheetLayoutView="100" workbookViewId="0">
      <selection activeCell="B2" sqref="B2"/>
    </sheetView>
  </sheetViews>
  <sheetFormatPr defaultRowHeight="16.5" x14ac:dyDescent="0.3"/>
  <cols>
    <col min="1" max="1" width="9.140625" style="62"/>
    <col min="2" max="3" width="18.140625" style="96" customWidth="1"/>
    <col min="4" max="5" width="15.42578125" style="96" customWidth="1"/>
    <col min="6" max="6" width="14.28515625" style="96" customWidth="1"/>
    <col min="7" max="8" width="14.140625" style="96" customWidth="1"/>
    <col min="9" max="9" width="14.7109375" style="96" customWidth="1"/>
    <col min="10" max="10" width="11.85546875" style="96" customWidth="1"/>
    <col min="11" max="11" width="12.5703125" style="96" customWidth="1"/>
    <col min="12" max="12" width="11.5703125" style="96" customWidth="1"/>
    <col min="13" max="13" width="14.85546875" style="96" customWidth="1"/>
    <col min="14" max="16384" width="9.140625" style="62"/>
  </cols>
  <sheetData>
    <row r="1" spans="1:14" x14ac:dyDescent="0.3">
      <c r="A1" s="63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 t="s">
        <v>0</v>
      </c>
    </row>
    <row r="2" spans="1:14" x14ac:dyDescent="0.3">
      <c r="B2" s="143" t="s">
        <v>522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34.5" customHeight="1" x14ac:dyDescent="0.3">
      <c r="A3" s="191" t="s">
        <v>92</v>
      </c>
      <c r="B3" s="41" t="s">
        <v>263</v>
      </c>
      <c r="C3" s="41" t="s">
        <v>264</v>
      </c>
      <c r="D3" s="41" t="s">
        <v>2</v>
      </c>
      <c r="E3" s="41" t="s">
        <v>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  <c r="K3" s="41" t="s">
        <v>9</v>
      </c>
      <c r="L3" s="41" t="s">
        <v>10</v>
      </c>
      <c r="M3" s="41" t="s">
        <v>11</v>
      </c>
    </row>
    <row r="4" spans="1:14" ht="49.5" customHeight="1" x14ac:dyDescent="0.3">
      <c r="A4" s="192"/>
      <c r="B4" s="41" t="s">
        <v>265</v>
      </c>
      <c r="C4" s="41">
        <v>10</v>
      </c>
      <c r="D4" s="41"/>
      <c r="E4" s="41"/>
      <c r="F4" s="41" t="s">
        <v>43</v>
      </c>
      <c r="G4" s="41"/>
      <c r="H4" s="41"/>
      <c r="I4" s="41"/>
      <c r="J4" s="41"/>
      <c r="K4" s="41" t="s">
        <v>43</v>
      </c>
      <c r="L4" s="41"/>
      <c r="M4" s="41" t="s">
        <v>43</v>
      </c>
    </row>
    <row r="5" spans="1:14" ht="49.5" customHeight="1" x14ac:dyDescent="0.3">
      <c r="A5" s="192"/>
      <c r="B5" s="41" t="s">
        <v>265</v>
      </c>
      <c r="C5" s="41">
        <v>15</v>
      </c>
      <c r="D5" s="41" t="s">
        <v>163</v>
      </c>
      <c r="E5" s="41"/>
      <c r="F5" s="41"/>
      <c r="G5" s="41"/>
      <c r="H5" s="41"/>
      <c r="I5" s="41" t="s">
        <v>163</v>
      </c>
      <c r="J5" s="41"/>
      <c r="K5" s="41"/>
      <c r="L5" s="41"/>
      <c r="M5" s="41"/>
    </row>
    <row r="6" spans="1:14" ht="49.5" customHeight="1" x14ac:dyDescent="0.3">
      <c r="A6" s="192"/>
      <c r="B6" s="41" t="s">
        <v>266</v>
      </c>
      <c r="C6" s="41">
        <v>40</v>
      </c>
      <c r="D6" s="41" t="s">
        <v>219</v>
      </c>
      <c r="E6" s="41"/>
      <c r="F6" s="41"/>
      <c r="G6" s="41"/>
      <c r="H6" s="41"/>
      <c r="I6" s="41" t="s">
        <v>219</v>
      </c>
      <c r="J6" s="41"/>
      <c r="K6" s="41"/>
      <c r="L6" s="41"/>
      <c r="M6" s="41"/>
    </row>
    <row r="7" spans="1:14" ht="99" customHeight="1" x14ac:dyDescent="0.3">
      <c r="A7" s="192"/>
      <c r="B7" s="41" t="s">
        <v>267</v>
      </c>
      <c r="C7" s="41" t="s">
        <v>268</v>
      </c>
      <c r="D7" s="41" t="s">
        <v>269</v>
      </c>
      <c r="E7" s="41" t="s">
        <v>270</v>
      </c>
      <c r="F7" s="41" t="s">
        <v>271</v>
      </c>
      <c r="G7" s="41" t="s">
        <v>272</v>
      </c>
      <c r="H7" s="41" t="s">
        <v>273</v>
      </c>
      <c r="I7" s="41" t="s">
        <v>269</v>
      </c>
      <c r="J7" s="41" t="s">
        <v>270</v>
      </c>
      <c r="K7" s="41" t="s">
        <v>271</v>
      </c>
      <c r="L7" s="41" t="s">
        <v>272</v>
      </c>
      <c r="M7" s="41" t="s">
        <v>274</v>
      </c>
    </row>
    <row r="8" spans="1:14" ht="82.5" x14ac:dyDescent="0.3">
      <c r="A8" s="192"/>
      <c r="B8" s="41" t="s">
        <v>275</v>
      </c>
      <c r="C8" s="41">
        <v>150</v>
      </c>
      <c r="D8" s="41"/>
      <c r="E8" s="41" t="s">
        <v>276</v>
      </c>
      <c r="F8" s="41"/>
      <c r="G8" s="41" t="s">
        <v>277</v>
      </c>
      <c r="H8" s="41"/>
      <c r="I8" s="41"/>
      <c r="J8" s="41" t="s">
        <v>277</v>
      </c>
      <c r="K8" s="41"/>
      <c r="L8" s="41" t="s">
        <v>277</v>
      </c>
      <c r="M8" s="41" t="s">
        <v>276</v>
      </c>
    </row>
    <row r="9" spans="1:14" ht="66" customHeight="1" x14ac:dyDescent="0.3">
      <c r="A9" s="192"/>
      <c r="B9" s="41" t="s">
        <v>278</v>
      </c>
      <c r="C9" s="41">
        <v>180</v>
      </c>
      <c r="D9" s="41" t="s">
        <v>280</v>
      </c>
      <c r="E9" s="41" t="s">
        <v>279</v>
      </c>
      <c r="F9" s="41" t="s">
        <v>279</v>
      </c>
      <c r="G9" s="41" t="s">
        <v>280</v>
      </c>
      <c r="H9" s="41" t="s">
        <v>279</v>
      </c>
      <c r="I9" s="41" t="s">
        <v>280</v>
      </c>
      <c r="J9" s="41" t="s">
        <v>279</v>
      </c>
      <c r="K9" s="41" t="s">
        <v>279</v>
      </c>
      <c r="L9" s="41" t="s">
        <v>280</v>
      </c>
      <c r="M9" s="41" t="s">
        <v>279</v>
      </c>
    </row>
    <row r="10" spans="1:14" ht="66" customHeight="1" x14ac:dyDescent="0.3">
      <c r="A10" s="192"/>
      <c r="B10" s="41" t="s">
        <v>292</v>
      </c>
      <c r="C10" s="41">
        <v>15</v>
      </c>
      <c r="D10" s="41"/>
      <c r="E10" s="41"/>
      <c r="F10" s="41" t="s">
        <v>292</v>
      </c>
      <c r="G10" s="41"/>
      <c r="H10" s="41"/>
      <c r="I10" s="41"/>
      <c r="J10" s="41"/>
      <c r="K10" s="41"/>
      <c r="L10" s="41"/>
      <c r="M10" s="41"/>
    </row>
    <row r="11" spans="1:14" ht="33" x14ac:dyDescent="0.3">
      <c r="A11" s="192"/>
      <c r="B11" s="41" t="s">
        <v>281</v>
      </c>
      <c r="C11" s="41">
        <v>30</v>
      </c>
      <c r="D11" s="41" t="s">
        <v>114</v>
      </c>
      <c r="E11" s="41" t="s">
        <v>114</v>
      </c>
      <c r="F11" s="41" t="s">
        <v>114</v>
      </c>
      <c r="G11" s="41" t="s">
        <v>114</v>
      </c>
      <c r="H11" s="41" t="s">
        <v>114</v>
      </c>
      <c r="I11" s="41" t="s">
        <v>114</v>
      </c>
      <c r="J11" s="41" t="s">
        <v>114</v>
      </c>
      <c r="K11" s="41" t="s">
        <v>114</v>
      </c>
      <c r="L11" s="41" t="s">
        <v>114</v>
      </c>
      <c r="M11" s="41" t="s">
        <v>114</v>
      </c>
    </row>
    <row r="12" spans="1:14" x14ac:dyDescent="0.3">
      <c r="A12" s="192"/>
      <c r="B12" s="41" t="s">
        <v>282</v>
      </c>
      <c r="C12" s="41">
        <v>100</v>
      </c>
      <c r="D12" s="41" t="s">
        <v>282</v>
      </c>
      <c r="E12" s="41" t="s">
        <v>282</v>
      </c>
      <c r="F12" s="41" t="s">
        <v>282</v>
      </c>
      <c r="G12" s="41" t="s">
        <v>282</v>
      </c>
      <c r="H12" s="41" t="s">
        <v>282</v>
      </c>
      <c r="I12" s="41" t="s">
        <v>282</v>
      </c>
      <c r="J12" s="41" t="s">
        <v>282</v>
      </c>
      <c r="K12" s="41" t="s">
        <v>282</v>
      </c>
      <c r="L12" s="41" t="s">
        <v>282</v>
      </c>
      <c r="M12" s="41" t="s">
        <v>282</v>
      </c>
    </row>
    <row r="13" spans="1:14" x14ac:dyDescent="0.3">
      <c r="A13" s="64"/>
      <c r="B13" s="194" t="s">
        <v>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1:14" x14ac:dyDescent="0.3">
      <c r="B14" s="144" t="s">
        <v>522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ht="132" customHeight="1" x14ac:dyDescent="0.3">
      <c r="A15" s="192" t="s">
        <v>12</v>
      </c>
      <c r="B15" s="41" t="s">
        <v>283</v>
      </c>
      <c r="C15" s="41">
        <v>60</v>
      </c>
      <c r="D15" s="41" t="s">
        <v>285</v>
      </c>
      <c r="E15" s="41" t="s">
        <v>284</v>
      </c>
      <c r="F15" s="41" t="s">
        <v>285</v>
      </c>
      <c r="G15" s="41" t="s">
        <v>284</v>
      </c>
      <c r="H15" s="41" t="s">
        <v>284</v>
      </c>
      <c r="I15" s="41" t="s">
        <v>285</v>
      </c>
      <c r="J15" s="41" t="s">
        <v>284</v>
      </c>
      <c r="K15" s="41" t="s">
        <v>285</v>
      </c>
      <c r="L15" s="41" t="s">
        <v>284</v>
      </c>
      <c r="M15" s="41" t="s">
        <v>285</v>
      </c>
    </row>
    <row r="16" spans="1:14" ht="115.5" customHeight="1" x14ac:dyDescent="0.3">
      <c r="A16" s="192"/>
      <c r="B16" s="41" t="s">
        <v>286</v>
      </c>
      <c r="C16" s="41">
        <v>200</v>
      </c>
      <c r="D16" s="41" t="s">
        <v>287</v>
      </c>
      <c r="E16" s="41" t="s">
        <v>288</v>
      </c>
      <c r="F16" s="41" t="s">
        <v>287</v>
      </c>
      <c r="G16" s="41" t="s">
        <v>288</v>
      </c>
      <c r="H16" s="41" t="s">
        <v>287</v>
      </c>
      <c r="I16" s="41" t="s">
        <v>288</v>
      </c>
      <c r="J16" s="41" t="s">
        <v>287</v>
      </c>
      <c r="K16" s="41" t="s">
        <v>288</v>
      </c>
      <c r="L16" s="41" t="s">
        <v>287</v>
      </c>
      <c r="M16" s="41" t="s">
        <v>288</v>
      </c>
    </row>
    <row r="17" spans="1:13" ht="66" customHeight="1" x14ac:dyDescent="0.3">
      <c r="A17" s="192"/>
      <c r="B17" s="41" t="s">
        <v>267</v>
      </c>
      <c r="C17" s="41">
        <v>90</v>
      </c>
      <c r="D17" s="41" t="s">
        <v>289</v>
      </c>
      <c r="E17" s="41" t="s">
        <v>272</v>
      </c>
      <c r="F17" s="41" t="s">
        <v>274</v>
      </c>
      <c r="G17" s="41" t="s">
        <v>270</v>
      </c>
      <c r="H17" s="41" t="s">
        <v>272</v>
      </c>
      <c r="I17" s="41" t="s">
        <v>270</v>
      </c>
      <c r="J17" s="41" t="s">
        <v>272</v>
      </c>
      <c r="K17" s="41" t="s">
        <v>274</v>
      </c>
      <c r="L17" s="41" t="s">
        <v>270</v>
      </c>
      <c r="M17" s="41" t="s">
        <v>272</v>
      </c>
    </row>
    <row r="18" spans="1:13" ht="66" customHeight="1" x14ac:dyDescent="0.3">
      <c r="A18" s="192"/>
      <c r="B18" s="41" t="s">
        <v>275</v>
      </c>
      <c r="C18" s="41">
        <v>150</v>
      </c>
      <c r="D18" s="41" t="s">
        <v>276</v>
      </c>
      <c r="E18" s="41" t="s">
        <v>277</v>
      </c>
      <c r="F18" s="41" t="s">
        <v>276</v>
      </c>
      <c r="G18" s="41" t="s">
        <v>277</v>
      </c>
      <c r="H18" s="41" t="s">
        <v>276</v>
      </c>
      <c r="I18" s="41" t="s">
        <v>277</v>
      </c>
      <c r="J18" s="41" t="s">
        <v>276</v>
      </c>
      <c r="K18" s="41" t="s">
        <v>277</v>
      </c>
      <c r="L18" s="41" t="s">
        <v>276</v>
      </c>
      <c r="M18" s="41" t="s">
        <v>277</v>
      </c>
    </row>
    <row r="19" spans="1:13" ht="66" customHeight="1" x14ac:dyDescent="0.3">
      <c r="A19" s="192"/>
      <c r="B19" s="41" t="s">
        <v>278</v>
      </c>
      <c r="C19" s="41">
        <v>180</v>
      </c>
      <c r="D19" s="41" t="s">
        <v>290</v>
      </c>
      <c r="E19" s="41" t="s">
        <v>290</v>
      </c>
      <c r="F19" s="41" t="s">
        <v>290</v>
      </c>
      <c r="G19" s="41" t="s">
        <v>290</v>
      </c>
      <c r="H19" s="41" t="s">
        <v>290</v>
      </c>
      <c r="I19" s="41" t="s">
        <v>290</v>
      </c>
      <c r="J19" s="41" t="s">
        <v>290</v>
      </c>
      <c r="K19" s="41" t="s">
        <v>290</v>
      </c>
      <c r="L19" s="41" t="s">
        <v>290</v>
      </c>
      <c r="M19" s="41" t="s">
        <v>290</v>
      </c>
    </row>
    <row r="20" spans="1:13" ht="33" x14ac:dyDescent="0.3">
      <c r="A20" s="192"/>
      <c r="B20" s="41" t="s">
        <v>281</v>
      </c>
      <c r="C20" s="41">
        <v>20</v>
      </c>
      <c r="D20" s="41" t="s">
        <v>114</v>
      </c>
      <c r="E20" s="41" t="s">
        <v>114</v>
      </c>
      <c r="F20" s="41" t="s">
        <v>114</v>
      </c>
      <c r="G20" s="41" t="s">
        <v>114</v>
      </c>
      <c r="H20" s="41" t="s">
        <v>114</v>
      </c>
      <c r="I20" s="41" t="s">
        <v>114</v>
      </c>
      <c r="J20" s="41" t="s">
        <v>114</v>
      </c>
      <c r="K20" s="41" t="s">
        <v>114</v>
      </c>
      <c r="L20" s="41" t="s">
        <v>114</v>
      </c>
      <c r="M20" s="41" t="s">
        <v>114</v>
      </c>
    </row>
    <row r="21" spans="1:13" ht="33" customHeight="1" x14ac:dyDescent="0.3">
      <c r="A21" s="193"/>
      <c r="B21" s="91" t="s">
        <v>281</v>
      </c>
      <c r="C21" s="91">
        <v>30</v>
      </c>
      <c r="D21" s="91" t="s">
        <v>162</v>
      </c>
      <c r="E21" s="91" t="s">
        <v>162</v>
      </c>
      <c r="F21" s="91" t="s">
        <v>162</v>
      </c>
      <c r="G21" s="91" t="s">
        <v>162</v>
      </c>
      <c r="H21" s="91" t="s">
        <v>162</v>
      </c>
      <c r="I21" s="91" t="s">
        <v>162</v>
      </c>
      <c r="J21" s="91" t="s">
        <v>162</v>
      </c>
      <c r="K21" s="91" t="s">
        <v>162</v>
      </c>
      <c r="L21" s="91" t="s">
        <v>162</v>
      </c>
      <c r="M21" s="91" t="s">
        <v>162</v>
      </c>
    </row>
    <row r="22" spans="1:13" ht="32.25" customHeight="1" x14ac:dyDescent="0.3">
      <c r="A22" s="190" t="s">
        <v>99</v>
      </c>
      <c r="B22" s="99" t="s">
        <v>340</v>
      </c>
      <c r="C22" s="99">
        <v>50</v>
      </c>
      <c r="D22" s="99" t="s">
        <v>340</v>
      </c>
      <c r="E22" s="99" t="s">
        <v>340</v>
      </c>
      <c r="F22" s="99" t="s">
        <v>340</v>
      </c>
      <c r="G22" s="99" t="s">
        <v>340</v>
      </c>
      <c r="H22" s="99" t="s">
        <v>340</v>
      </c>
      <c r="I22" s="99" t="s">
        <v>340</v>
      </c>
      <c r="J22" s="99" t="s">
        <v>340</v>
      </c>
      <c r="K22" s="99" t="s">
        <v>340</v>
      </c>
      <c r="L22" s="99" t="s">
        <v>340</v>
      </c>
      <c r="M22" s="99" t="s">
        <v>340</v>
      </c>
    </row>
    <row r="23" spans="1:13" ht="66" x14ac:dyDescent="0.3">
      <c r="A23" s="190"/>
      <c r="B23" s="99" t="s">
        <v>278</v>
      </c>
      <c r="C23" s="99">
        <v>200</v>
      </c>
      <c r="D23" s="100" t="s">
        <v>279</v>
      </c>
      <c r="E23" s="100" t="s">
        <v>341</v>
      </c>
      <c r="F23" s="100" t="s">
        <v>279</v>
      </c>
      <c r="G23" s="100" t="s">
        <v>341</v>
      </c>
      <c r="H23" s="100" t="s">
        <v>280</v>
      </c>
      <c r="I23" s="100" t="s">
        <v>341</v>
      </c>
      <c r="J23" s="100" t="s">
        <v>279</v>
      </c>
      <c r="K23" s="100" t="s">
        <v>280</v>
      </c>
      <c r="L23" s="100" t="s">
        <v>341</v>
      </c>
      <c r="M23" s="100" t="s">
        <v>279</v>
      </c>
    </row>
    <row r="24" spans="1:13" x14ac:dyDescent="0.3">
      <c r="A24" s="190"/>
      <c r="B24" s="99" t="s">
        <v>282</v>
      </c>
      <c r="C24" s="99">
        <v>100</v>
      </c>
      <c r="D24" s="99" t="s">
        <v>282</v>
      </c>
      <c r="E24" s="99" t="s">
        <v>282</v>
      </c>
      <c r="F24" s="99" t="s">
        <v>282</v>
      </c>
      <c r="G24" s="99" t="s">
        <v>282</v>
      </c>
      <c r="H24" s="99" t="s">
        <v>282</v>
      </c>
      <c r="I24" s="99" t="s">
        <v>282</v>
      </c>
      <c r="J24" s="99" t="s">
        <v>282</v>
      </c>
      <c r="K24" s="99" t="s">
        <v>282</v>
      </c>
      <c r="L24" s="99" t="s">
        <v>282</v>
      </c>
      <c r="M24" s="99" t="s">
        <v>282</v>
      </c>
    </row>
  </sheetData>
  <mergeCells count="4">
    <mergeCell ref="A22:A24"/>
    <mergeCell ref="A3:A12"/>
    <mergeCell ref="A15:A21"/>
    <mergeCell ref="B13:M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V30"/>
  <sheetViews>
    <sheetView view="pageBreakPreview" zoomScale="60" zoomScaleNormal="100" workbookViewId="0">
      <selection activeCell="A2" sqref="A2:U2"/>
    </sheetView>
  </sheetViews>
  <sheetFormatPr defaultRowHeight="16.5" x14ac:dyDescent="0.3"/>
  <cols>
    <col min="1" max="1" width="9.140625" style="51"/>
    <col min="2" max="2" width="15.42578125" style="51" customWidth="1"/>
    <col min="3" max="3" width="5.5703125" style="51" customWidth="1"/>
    <col min="4" max="4" width="15.42578125" style="51" customWidth="1"/>
    <col min="5" max="5" width="4.7109375" style="51" customWidth="1"/>
    <col min="6" max="6" width="14.28515625" style="51" customWidth="1"/>
    <col min="7" max="7" width="4.28515625" style="51" customWidth="1"/>
    <col min="8" max="8" width="14.140625" style="51" customWidth="1"/>
    <col min="9" max="9" width="4.7109375" style="51" customWidth="1"/>
    <col min="10" max="10" width="14.140625" style="51" customWidth="1"/>
    <col min="11" max="11" width="5" style="51" customWidth="1"/>
    <col min="12" max="12" width="14.7109375" style="51" customWidth="1"/>
    <col min="13" max="13" width="5.85546875" style="51" customWidth="1"/>
    <col min="14" max="14" width="14.5703125" style="51" customWidth="1"/>
    <col min="15" max="15" width="3.85546875" style="51" customWidth="1"/>
    <col min="16" max="16" width="16.42578125" style="51" customWidth="1"/>
    <col min="17" max="17" width="5" style="51" customWidth="1"/>
    <col min="18" max="18" width="15.85546875" style="51" customWidth="1"/>
    <col min="19" max="19" width="5.140625" style="51" customWidth="1"/>
    <col min="20" max="20" width="15.42578125" style="51" customWidth="1"/>
    <col min="21" max="21" width="5.85546875" style="51" customWidth="1"/>
    <col min="22" max="16384" width="9.140625" style="51"/>
  </cols>
  <sheetData>
    <row r="1" spans="1:2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7" t="s">
        <v>13</v>
      </c>
    </row>
    <row r="2" spans="1:21" x14ac:dyDescent="0.3">
      <c r="A2" s="199" t="s">
        <v>523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spans="1:21" ht="34.5" customHeight="1" x14ac:dyDescent="0.3">
      <c r="A3" s="191" t="s">
        <v>92</v>
      </c>
      <c r="B3" s="200" t="s">
        <v>2</v>
      </c>
      <c r="C3" s="201"/>
      <c r="D3" s="200" t="s">
        <v>3</v>
      </c>
      <c r="E3" s="201"/>
      <c r="F3" s="200" t="s">
        <v>4</v>
      </c>
      <c r="G3" s="201"/>
      <c r="H3" s="200" t="s">
        <v>5</v>
      </c>
      <c r="I3" s="201"/>
      <c r="J3" s="200" t="s">
        <v>6</v>
      </c>
      <c r="K3" s="201"/>
      <c r="L3" s="200" t="s">
        <v>7</v>
      </c>
      <c r="M3" s="201"/>
      <c r="N3" s="200" t="s">
        <v>8</v>
      </c>
      <c r="O3" s="201"/>
      <c r="P3" s="200" t="s">
        <v>9</v>
      </c>
      <c r="Q3" s="201"/>
      <c r="R3" s="200" t="s">
        <v>10</v>
      </c>
      <c r="S3" s="201"/>
      <c r="T3" s="200" t="s">
        <v>11</v>
      </c>
      <c r="U3" s="201"/>
    </row>
    <row r="4" spans="1:21" ht="49.5" customHeight="1" x14ac:dyDescent="0.3">
      <c r="A4" s="193"/>
      <c r="B4" s="41"/>
      <c r="C4" s="41"/>
      <c r="D4" s="41"/>
      <c r="E4" s="41"/>
      <c r="F4" s="41" t="s">
        <v>43</v>
      </c>
      <c r="G4" s="41">
        <v>10</v>
      </c>
      <c r="H4" s="41"/>
      <c r="I4" s="41"/>
      <c r="J4" s="41"/>
      <c r="K4" s="41"/>
      <c r="L4" s="41"/>
      <c r="M4" s="41"/>
      <c r="N4" s="41"/>
      <c r="O4" s="41"/>
      <c r="P4" s="41" t="s">
        <v>43</v>
      </c>
      <c r="Q4" s="41">
        <v>10</v>
      </c>
      <c r="R4" s="41"/>
      <c r="S4" s="41"/>
      <c r="T4" s="41" t="s">
        <v>43</v>
      </c>
      <c r="U4" s="41">
        <v>10</v>
      </c>
    </row>
    <row r="5" spans="1:21" ht="49.5" customHeight="1" x14ac:dyDescent="0.3">
      <c r="A5" s="193"/>
      <c r="B5" s="41" t="s">
        <v>163</v>
      </c>
      <c r="C5" s="41">
        <v>15</v>
      </c>
      <c r="D5" s="41"/>
      <c r="E5" s="41"/>
      <c r="F5" s="41"/>
      <c r="G5" s="41"/>
      <c r="H5" s="41"/>
      <c r="I5" s="41"/>
      <c r="J5" s="41"/>
      <c r="K5" s="41"/>
      <c r="L5" s="41" t="s">
        <v>163</v>
      </c>
      <c r="M5" s="41">
        <v>15</v>
      </c>
      <c r="N5" s="41"/>
      <c r="O5" s="41"/>
      <c r="P5" s="41"/>
      <c r="Q5" s="41"/>
      <c r="R5" s="41"/>
      <c r="S5" s="41"/>
      <c r="T5" s="41"/>
      <c r="U5" s="41"/>
    </row>
    <row r="6" spans="1:21" ht="49.5" customHeight="1" x14ac:dyDescent="0.3">
      <c r="A6" s="193"/>
      <c r="B6" s="41" t="s">
        <v>219</v>
      </c>
      <c r="C6" s="41">
        <v>40</v>
      </c>
      <c r="D6" s="41"/>
      <c r="E6" s="41"/>
      <c r="F6" s="41"/>
      <c r="G6" s="41"/>
      <c r="H6" s="41"/>
      <c r="I6" s="41"/>
      <c r="J6" s="41"/>
      <c r="K6" s="41"/>
      <c r="L6" s="41" t="s">
        <v>219</v>
      </c>
      <c r="M6" s="41">
        <v>40</v>
      </c>
      <c r="N6" s="41"/>
      <c r="O6" s="41"/>
      <c r="P6" s="41"/>
      <c r="Q6" s="41"/>
      <c r="R6" s="41"/>
      <c r="S6" s="41"/>
      <c r="T6" s="41"/>
      <c r="U6" s="41"/>
    </row>
    <row r="7" spans="1:21" ht="115.5" customHeight="1" x14ac:dyDescent="0.3">
      <c r="A7" s="193"/>
      <c r="B7" s="41" t="s">
        <v>164</v>
      </c>
      <c r="C7" s="41">
        <v>150</v>
      </c>
      <c r="D7" s="41" t="s">
        <v>305</v>
      </c>
      <c r="E7" s="41">
        <v>95</v>
      </c>
      <c r="F7" s="41" t="s">
        <v>255</v>
      </c>
      <c r="G7" s="41">
        <v>150</v>
      </c>
      <c r="H7" s="41" t="s">
        <v>181</v>
      </c>
      <c r="I7" s="41">
        <v>95</v>
      </c>
      <c r="J7" s="41" t="s">
        <v>183</v>
      </c>
      <c r="K7" s="41">
        <v>135</v>
      </c>
      <c r="L7" s="41" t="s">
        <v>185</v>
      </c>
      <c r="M7" s="41">
        <v>150</v>
      </c>
      <c r="N7" s="41" t="s">
        <v>297</v>
      </c>
      <c r="O7" s="41">
        <v>90</v>
      </c>
      <c r="P7" s="41" t="s">
        <v>385</v>
      </c>
      <c r="Q7" s="41">
        <v>200</v>
      </c>
      <c r="R7" s="41" t="s">
        <v>165</v>
      </c>
      <c r="S7" s="41">
        <v>90</v>
      </c>
      <c r="T7" s="41" t="s">
        <v>186</v>
      </c>
      <c r="U7" s="41">
        <v>120</v>
      </c>
    </row>
    <row r="8" spans="1:21" ht="49.5" x14ac:dyDescent="0.3">
      <c r="A8" s="193"/>
      <c r="B8" s="41"/>
      <c r="C8" s="41"/>
      <c r="D8" s="41"/>
      <c r="E8" s="41"/>
      <c r="F8" s="41"/>
      <c r="G8" s="41"/>
      <c r="H8" s="41"/>
      <c r="I8" s="41"/>
      <c r="J8" s="41" t="s">
        <v>184</v>
      </c>
      <c r="K8" s="41">
        <v>30</v>
      </c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49.5" x14ac:dyDescent="0.3">
      <c r="A9" s="193"/>
      <c r="B9" s="41"/>
      <c r="C9" s="41"/>
      <c r="D9" s="41" t="s">
        <v>180</v>
      </c>
      <c r="E9" s="41">
        <v>150</v>
      </c>
      <c r="F9" s="41"/>
      <c r="G9" s="41"/>
      <c r="H9" s="41" t="s">
        <v>42</v>
      </c>
      <c r="I9" s="41">
        <v>150</v>
      </c>
      <c r="J9" s="41"/>
      <c r="K9" s="41"/>
      <c r="L9" s="41"/>
      <c r="M9" s="41"/>
      <c r="N9" s="41" t="s">
        <v>167</v>
      </c>
      <c r="O9" s="41">
        <v>150</v>
      </c>
      <c r="P9" s="41"/>
      <c r="Q9" s="41"/>
      <c r="R9" s="41" t="s">
        <v>42</v>
      </c>
      <c r="S9" s="41">
        <v>150</v>
      </c>
      <c r="T9" s="41" t="s">
        <v>46</v>
      </c>
      <c r="U9" s="41">
        <v>150</v>
      </c>
    </row>
    <row r="10" spans="1:21" ht="66" customHeight="1" x14ac:dyDescent="0.3">
      <c r="A10" s="193"/>
      <c r="B10" s="41" t="s">
        <v>47</v>
      </c>
      <c r="C10" s="41">
        <v>200</v>
      </c>
      <c r="D10" s="41" t="s">
        <v>44</v>
      </c>
      <c r="E10" s="41">
        <v>200</v>
      </c>
      <c r="F10" s="41" t="s">
        <v>37</v>
      </c>
      <c r="G10" s="41">
        <v>200</v>
      </c>
      <c r="H10" s="41" t="s">
        <v>41</v>
      </c>
      <c r="I10" s="41">
        <v>200</v>
      </c>
      <c r="J10" s="41" t="s">
        <v>44</v>
      </c>
      <c r="K10" s="41">
        <v>200</v>
      </c>
      <c r="L10" s="41" t="s">
        <v>47</v>
      </c>
      <c r="M10" s="41">
        <v>200</v>
      </c>
      <c r="N10" s="41" t="s">
        <v>37</v>
      </c>
      <c r="O10" s="41">
        <v>200</v>
      </c>
      <c r="P10" s="41" t="s">
        <v>44</v>
      </c>
      <c r="Q10" s="41">
        <v>200</v>
      </c>
      <c r="R10" s="41" t="s">
        <v>41</v>
      </c>
      <c r="S10" s="41">
        <v>200</v>
      </c>
      <c r="T10" s="41" t="s">
        <v>37</v>
      </c>
      <c r="U10" s="41">
        <v>200</v>
      </c>
    </row>
    <row r="11" spans="1:21" ht="66" customHeight="1" x14ac:dyDescent="0.3">
      <c r="A11" s="193"/>
      <c r="B11" s="41"/>
      <c r="C11" s="41"/>
      <c r="D11" s="41"/>
      <c r="E11" s="41"/>
      <c r="F11" s="41" t="s">
        <v>216</v>
      </c>
      <c r="G11" s="41">
        <v>25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ht="33" x14ac:dyDescent="0.3">
      <c r="A12" s="193"/>
      <c r="B12" s="41" t="s">
        <v>114</v>
      </c>
      <c r="C12" s="41">
        <v>30</v>
      </c>
      <c r="D12" s="41" t="s">
        <v>114</v>
      </c>
      <c r="E12" s="41">
        <v>30</v>
      </c>
      <c r="F12" s="41" t="s">
        <v>114</v>
      </c>
      <c r="G12" s="41">
        <v>30</v>
      </c>
      <c r="H12" s="41" t="s">
        <v>114</v>
      </c>
      <c r="I12" s="41">
        <v>30</v>
      </c>
      <c r="J12" s="41" t="s">
        <v>114</v>
      </c>
      <c r="K12" s="41">
        <v>50</v>
      </c>
      <c r="L12" s="41" t="s">
        <v>114</v>
      </c>
      <c r="M12" s="41">
        <v>30</v>
      </c>
      <c r="N12" s="41" t="s">
        <v>114</v>
      </c>
      <c r="O12" s="41">
        <v>30</v>
      </c>
      <c r="P12" s="41" t="s">
        <v>114</v>
      </c>
      <c r="Q12" s="41">
        <v>30</v>
      </c>
      <c r="R12" s="41" t="s">
        <v>114</v>
      </c>
      <c r="S12" s="41">
        <v>30</v>
      </c>
      <c r="T12" s="41" t="s">
        <v>114</v>
      </c>
      <c r="U12" s="41">
        <v>30</v>
      </c>
    </row>
    <row r="13" spans="1:21" x14ac:dyDescent="0.3">
      <c r="A13" s="193"/>
      <c r="B13" s="41" t="s">
        <v>45</v>
      </c>
      <c r="C13" s="41">
        <v>100</v>
      </c>
      <c r="D13" s="41" t="s">
        <v>106</v>
      </c>
      <c r="E13" s="41">
        <v>100</v>
      </c>
      <c r="F13" s="41" t="s">
        <v>45</v>
      </c>
      <c r="G13" s="41">
        <v>100</v>
      </c>
      <c r="H13" s="41" t="s">
        <v>319</v>
      </c>
      <c r="I13" s="41">
        <v>100</v>
      </c>
      <c r="J13" s="41" t="s">
        <v>179</v>
      </c>
      <c r="K13" s="41">
        <v>100</v>
      </c>
      <c r="L13" s="41" t="s">
        <v>45</v>
      </c>
      <c r="M13" s="41">
        <v>120</v>
      </c>
      <c r="N13" s="41" t="s">
        <v>106</v>
      </c>
      <c r="O13" s="41">
        <v>100</v>
      </c>
      <c r="P13" s="41" t="s">
        <v>45</v>
      </c>
      <c r="Q13" s="41">
        <v>100</v>
      </c>
      <c r="R13" s="41" t="s">
        <v>106</v>
      </c>
      <c r="S13" s="41">
        <v>100</v>
      </c>
      <c r="T13" s="41" t="s">
        <v>179</v>
      </c>
      <c r="U13" s="41">
        <v>100</v>
      </c>
    </row>
    <row r="14" spans="1:21" x14ac:dyDescent="0.3">
      <c r="A14" s="198"/>
      <c r="B14" s="41"/>
      <c r="C14" s="41">
        <f>SUM(C4:C13)</f>
        <v>535</v>
      </c>
      <c r="D14" s="41"/>
      <c r="E14" s="41">
        <f>SUM(E4:E13)</f>
        <v>575</v>
      </c>
      <c r="F14" s="41"/>
      <c r="G14" s="41">
        <f>SUM(G4:G13)</f>
        <v>515</v>
      </c>
      <c r="H14" s="41"/>
      <c r="I14" s="41">
        <f>SUM(I4:I13)</f>
        <v>575</v>
      </c>
      <c r="J14" s="41"/>
      <c r="K14" s="41">
        <f>SUM(K4:K13)</f>
        <v>515</v>
      </c>
      <c r="L14" s="41"/>
      <c r="M14" s="41">
        <f>SUM(M4:M13)</f>
        <v>555</v>
      </c>
      <c r="N14" s="41"/>
      <c r="O14" s="41">
        <f>SUM(O4:O13)</f>
        <v>570</v>
      </c>
      <c r="P14" s="41"/>
      <c r="Q14" s="41">
        <f>SUM(Q4:Q13)</f>
        <v>540</v>
      </c>
      <c r="R14" s="41"/>
      <c r="S14" s="41">
        <f>SUM(S4:S13)</f>
        <v>570</v>
      </c>
      <c r="T14" s="41"/>
      <c r="U14" s="41">
        <f>SUM(U4:U13)</f>
        <v>610</v>
      </c>
    </row>
    <row r="15" spans="1:21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1" x14ac:dyDescent="0.3">
      <c r="A16" s="64"/>
      <c r="B16" s="196" t="s">
        <v>13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</row>
    <row r="17" spans="1:22" x14ac:dyDescent="0.3">
      <c r="A17" s="71"/>
      <c r="B17" s="197" t="s">
        <v>524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68"/>
    </row>
    <row r="18" spans="1:22" ht="132" customHeight="1" x14ac:dyDescent="0.3">
      <c r="A18" s="191" t="s">
        <v>12</v>
      </c>
      <c r="B18" s="41" t="s">
        <v>322</v>
      </c>
      <c r="C18" s="41">
        <v>60</v>
      </c>
      <c r="D18" s="41" t="s">
        <v>53</v>
      </c>
      <c r="E18" s="41">
        <v>60</v>
      </c>
      <c r="F18" s="41" t="s">
        <v>306</v>
      </c>
      <c r="G18" s="41">
        <v>60</v>
      </c>
      <c r="H18" s="41" t="s">
        <v>48</v>
      </c>
      <c r="I18" s="41">
        <v>60</v>
      </c>
      <c r="J18" s="41" t="s">
        <v>316</v>
      </c>
      <c r="K18" s="41">
        <v>60</v>
      </c>
      <c r="L18" s="41" t="s">
        <v>317</v>
      </c>
      <c r="M18" s="41">
        <v>60</v>
      </c>
      <c r="N18" s="41" t="s">
        <v>54</v>
      </c>
      <c r="O18" s="41">
        <v>60</v>
      </c>
      <c r="P18" s="41" t="s">
        <v>168</v>
      </c>
      <c r="Q18" s="41">
        <v>60</v>
      </c>
      <c r="R18" s="41" t="s">
        <v>169</v>
      </c>
      <c r="S18" s="41">
        <v>60</v>
      </c>
      <c r="T18" s="41" t="s">
        <v>318</v>
      </c>
      <c r="U18" s="41">
        <v>60</v>
      </c>
    </row>
    <row r="19" spans="1:22" ht="115.5" customHeight="1" x14ac:dyDescent="0.3">
      <c r="A19" s="193"/>
      <c r="B19" s="41" t="s">
        <v>170</v>
      </c>
      <c r="C19" s="41">
        <v>200</v>
      </c>
      <c r="D19" s="41" t="s">
        <v>295</v>
      </c>
      <c r="E19" s="41">
        <v>210</v>
      </c>
      <c r="F19" s="41" t="s">
        <v>311</v>
      </c>
      <c r="G19" s="41">
        <v>200</v>
      </c>
      <c r="H19" s="41" t="s">
        <v>161</v>
      </c>
      <c r="I19" s="41">
        <v>210</v>
      </c>
      <c r="J19" s="41" t="s">
        <v>173</v>
      </c>
      <c r="K19" s="41">
        <v>200</v>
      </c>
      <c r="L19" s="41" t="s">
        <v>296</v>
      </c>
      <c r="M19" s="41">
        <v>210</v>
      </c>
      <c r="N19" s="41" t="s">
        <v>321</v>
      </c>
      <c r="O19" s="41">
        <v>200</v>
      </c>
      <c r="P19" s="41" t="s">
        <v>171</v>
      </c>
      <c r="Q19" s="41">
        <v>200</v>
      </c>
      <c r="R19" s="41" t="s">
        <v>172</v>
      </c>
      <c r="S19" s="41">
        <v>200</v>
      </c>
      <c r="T19" s="41" t="s">
        <v>160</v>
      </c>
      <c r="U19" s="41">
        <v>210</v>
      </c>
    </row>
    <row r="20" spans="1:22" ht="83.25" customHeight="1" x14ac:dyDescent="0.3">
      <c r="A20" s="193"/>
      <c r="B20" s="41" t="s">
        <v>174</v>
      </c>
      <c r="C20" s="41">
        <v>240</v>
      </c>
      <c r="D20" s="41" t="s">
        <v>175</v>
      </c>
      <c r="E20" s="41">
        <v>90</v>
      </c>
      <c r="F20" s="41" t="s">
        <v>166</v>
      </c>
      <c r="G20" s="41">
        <v>95</v>
      </c>
      <c r="H20" s="41" t="s">
        <v>182</v>
      </c>
      <c r="I20" s="41">
        <v>240</v>
      </c>
      <c r="J20" s="41" t="s">
        <v>310</v>
      </c>
      <c r="K20" s="41">
        <v>90</v>
      </c>
      <c r="L20" s="41" t="s">
        <v>320</v>
      </c>
      <c r="M20" s="41">
        <v>90</v>
      </c>
      <c r="N20" s="41" t="s">
        <v>176</v>
      </c>
      <c r="O20" s="41">
        <v>240</v>
      </c>
      <c r="P20" s="41" t="s">
        <v>298</v>
      </c>
      <c r="Q20" s="41">
        <v>120</v>
      </c>
      <c r="R20" s="41" t="s">
        <v>190</v>
      </c>
      <c r="S20" s="41">
        <v>90</v>
      </c>
      <c r="T20" s="41" t="s">
        <v>177</v>
      </c>
      <c r="U20" s="41">
        <v>240</v>
      </c>
    </row>
    <row r="21" spans="1:22" ht="66" customHeight="1" x14ac:dyDescent="0.3">
      <c r="A21" s="193"/>
      <c r="B21" s="41"/>
      <c r="C21" s="41"/>
      <c r="D21" s="41" t="s">
        <v>167</v>
      </c>
      <c r="E21" s="41">
        <v>150</v>
      </c>
      <c r="F21" s="41" t="s">
        <v>46</v>
      </c>
      <c r="G21" s="41">
        <v>150</v>
      </c>
      <c r="H21" s="41"/>
      <c r="I21" s="41"/>
      <c r="J21" s="41" t="s">
        <v>323</v>
      </c>
      <c r="K21" s="41">
        <v>150</v>
      </c>
      <c r="L21" s="41" t="s">
        <v>42</v>
      </c>
      <c r="M21" s="41">
        <v>150</v>
      </c>
      <c r="N21" s="41"/>
      <c r="O21" s="41"/>
      <c r="P21" s="41" t="s">
        <v>178</v>
      </c>
      <c r="Q21" s="41">
        <v>150</v>
      </c>
      <c r="R21" s="41" t="s">
        <v>323</v>
      </c>
      <c r="S21" s="41">
        <v>150</v>
      </c>
      <c r="T21" s="41"/>
      <c r="U21" s="41"/>
    </row>
    <row r="22" spans="1:22" ht="66" customHeight="1" x14ac:dyDescent="0.3">
      <c r="A22" s="193"/>
      <c r="B22" s="41" t="s">
        <v>372</v>
      </c>
      <c r="C22" s="41">
        <v>200</v>
      </c>
      <c r="D22" s="41" t="s">
        <v>187</v>
      </c>
      <c r="E22" s="41">
        <v>200</v>
      </c>
      <c r="F22" s="41" t="s">
        <v>50</v>
      </c>
      <c r="G22" s="41">
        <v>200</v>
      </c>
      <c r="H22" s="41" t="s">
        <v>188</v>
      </c>
      <c r="I22" s="41">
        <v>200</v>
      </c>
      <c r="J22" s="41" t="s">
        <v>201</v>
      </c>
      <c r="K22" s="41">
        <v>200</v>
      </c>
      <c r="L22" s="41" t="s">
        <v>372</v>
      </c>
      <c r="M22" s="41">
        <v>200</v>
      </c>
      <c r="N22" s="41" t="s">
        <v>188</v>
      </c>
      <c r="O22" s="41">
        <v>200</v>
      </c>
      <c r="P22" s="41" t="s">
        <v>50</v>
      </c>
      <c r="Q22" s="41">
        <v>200</v>
      </c>
      <c r="R22" s="41" t="s">
        <v>187</v>
      </c>
      <c r="S22" s="41">
        <v>200</v>
      </c>
      <c r="T22" s="41" t="s">
        <v>189</v>
      </c>
      <c r="U22" s="41">
        <v>200</v>
      </c>
    </row>
    <row r="23" spans="1:22" ht="33" x14ac:dyDescent="0.3">
      <c r="A23" s="193"/>
      <c r="B23" s="41" t="s">
        <v>114</v>
      </c>
      <c r="C23" s="41">
        <v>40</v>
      </c>
      <c r="D23" s="41" t="s">
        <v>114</v>
      </c>
      <c r="E23" s="41">
        <v>40</v>
      </c>
      <c r="F23" s="41" t="s">
        <v>114</v>
      </c>
      <c r="G23" s="41">
        <v>40</v>
      </c>
      <c r="H23" s="41" t="s">
        <v>114</v>
      </c>
      <c r="I23" s="41">
        <v>30</v>
      </c>
      <c r="J23" s="41" t="s">
        <v>114</v>
      </c>
      <c r="K23" s="41">
        <v>40</v>
      </c>
      <c r="L23" s="41" t="s">
        <v>114</v>
      </c>
      <c r="M23" s="41">
        <v>40</v>
      </c>
      <c r="N23" s="41" t="s">
        <v>114</v>
      </c>
      <c r="O23" s="41">
        <v>40</v>
      </c>
      <c r="P23" s="41" t="s">
        <v>114</v>
      </c>
      <c r="Q23" s="41">
        <v>30</v>
      </c>
      <c r="R23" s="41" t="s">
        <v>114</v>
      </c>
      <c r="S23" s="41">
        <v>40</v>
      </c>
      <c r="T23" s="41" t="s">
        <v>114</v>
      </c>
      <c r="U23" s="41">
        <v>40</v>
      </c>
    </row>
    <row r="24" spans="1:22" ht="33" customHeight="1" x14ac:dyDescent="0.3">
      <c r="A24" s="193"/>
      <c r="B24" s="41" t="s">
        <v>162</v>
      </c>
      <c r="C24" s="41">
        <v>50</v>
      </c>
      <c r="D24" s="41" t="s">
        <v>162</v>
      </c>
      <c r="E24" s="41">
        <v>50</v>
      </c>
      <c r="F24" s="41" t="s">
        <v>162</v>
      </c>
      <c r="G24" s="41">
        <v>50</v>
      </c>
      <c r="H24" s="41" t="s">
        <v>162</v>
      </c>
      <c r="I24" s="41">
        <v>40</v>
      </c>
      <c r="J24" s="41" t="s">
        <v>162</v>
      </c>
      <c r="K24" s="41">
        <v>50</v>
      </c>
      <c r="L24" s="41" t="s">
        <v>162</v>
      </c>
      <c r="M24" s="41">
        <v>50</v>
      </c>
      <c r="N24" s="41" t="s">
        <v>162</v>
      </c>
      <c r="O24" s="41">
        <v>50</v>
      </c>
      <c r="P24" s="41" t="s">
        <v>162</v>
      </c>
      <c r="Q24" s="41">
        <v>40</v>
      </c>
      <c r="R24" s="41" t="s">
        <v>162</v>
      </c>
      <c r="S24" s="41">
        <v>50</v>
      </c>
      <c r="T24" s="41" t="s">
        <v>162</v>
      </c>
      <c r="U24" s="41">
        <v>50</v>
      </c>
    </row>
    <row r="25" spans="1:22" x14ac:dyDescent="0.3">
      <c r="A25" s="198"/>
      <c r="B25" s="65"/>
      <c r="C25" s="66">
        <f>SUM(C18:C24)</f>
        <v>790</v>
      </c>
      <c r="D25" s="66"/>
      <c r="E25" s="66">
        <f t="shared" ref="E25:U25" si="0">SUM(E18:E24)</f>
        <v>800</v>
      </c>
      <c r="F25" s="66"/>
      <c r="G25" s="66">
        <f t="shared" si="0"/>
        <v>795</v>
      </c>
      <c r="H25" s="66"/>
      <c r="I25" s="66">
        <f t="shared" si="0"/>
        <v>780</v>
      </c>
      <c r="J25" s="66"/>
      <c r="K25" s="66">
        <f t="shared" si="0"/>
        <v>790</v>
      </c>
      <c r="L25" s="66"/>
      <c r="M25" s="66">
        <f t="shared" si="0"/>
        <v>800</v>
      </c>
      <c r="N25" s="66"/>
      <c r="O25" s="66">
        <f t="shared" si="0"/>
        <v>790</v>
      </c>
      <c r="P25" s="66"/>
      <c r="Q25" s="66">
        <f t="shared" si="0"/>
        <v>800</v>
      </c>
      <c r="R25" s="66"/>
      <c r="S25" s="66">
        <f t="shared" si="0"/>
        <v>790</v>
      </c>
      <c r="T25" s="66"/>
      <c r="U25" s="66">
        <f t="shared" si="0"/>
        <v>800</v>
      </c>
    </row>
    <row r="26" spans="1:22" ht="49.5" x14ac:dyDescent="0.3">
      <c r="A26" s="195" t="s">
        <v>99</v>
      </c>
      <c r="B26" s="102" t="s">
        <v>342</v>
      </c>
      <c r="C26" s="101">
        <v>75</v>
      </c>
      <c r="D26" s="101" t="s">
        <v>343</v>
      </c>
      <c r="E26" s="101">
        <v>60</v>
      </c>
      <c r="F26" s="101" t="s">
        <v>344</v>
      </c>
      <c r="G26" s="101">
        <v>75</v>
      </c>
      <c r="H26" s="101" t="s">
        <v>345</v>
      </c>
      <c r="I26" s="101">
        <v>60</v>
      </c>
      <c r="J26" s="101" t="s">
        <v>346</v>
      </c>
      <c r="K26" s="101">
        <v>60</v>
      </c>
      <c r="L26" s="101" t="s">
        <v>343</v>
      </c>
      <c r="M26" s="101">
        <v>60</v>
      </c>
      <c r="N26" s="101" t="s">
        <v>342</v>
      </c>
      <c r="O26" s="101">
        <v>75</v>
      </c>
      <c r="P26" s="101" t="s">
        <v>347</v>
      </c>
      <c r="Q26" s="101">
        <v>70</v>
      </c>
      <c r="R26" s="101" t="s">
        <v>352</v>
      </c>
      <c r="S26" s="101">
        <v>60</v>
      </c>
      <c r="T26" s="101" t="s">
        <v>344</v>
      </c>
      <c r="U26" s="101">
        <v>75</v>
      </c>
    </row>
    <row r="27" spans="1:22" ht="49.5" x14ac:dyDescent="0.3">
      <c r="A27" s="195"/>
      <c r="B27" s="102" t="s">
        <v>348</v>
      </c>
      <c r="C27" s="101">
        <v>200</v>
      </c>
      <c r="D27" s="101" t="s">
        <v>349</v>
      </c>
      <c r="E27" s="101">
        <v>200</v>
      </c>
      <c r="F27" s="101" t="s">
        <v>37</v>
      </c>
      <c r="G27" s="101">
        <v>200</v>
      </c>
      <c r="H27" s="101" t="s">
        <v>349</v>
      </c>
      <c r="I27" s="101">
        <v>200</v>
      </c>
      <c r="J27" s="101" t="s">
        <v>47</v>
      </c>
      <c r="K27" s="101">
        <v>200</v>
      </c>
      <c r="L27" s="101" t="s">
        <v>349</v>
      </c>
      <c r="M27" s="101">
        <v>200</v>
      </c>
      <c r="N27" s="101" t="s">
        <v>348</v>
      </c>
      <c r="O27" s="101">
        <v>200</v>
      </c>
      <c r="P27" s="101" t="s">
        <v>350</v>
      </c>
      <c r="Q27" s="101">
        <v>200</v>
      </c>
      <c r="R27" s="101" t="s">
        <v>349</v>
      </c>
      <c r="S27" s="101">
        <v>200</v>
      </c>
      <c r="T27" s="101" t="s">
        <v>44</v>
      </c>
      <c r="U27" s="101">
        <v>200</v>
      </c>
    </row>
    <row r="28" spans="1:22" x14ac:dyDescent="0.3">
      <c r="A28" s="195"/>
      <c r="B28" s="102" t="s">
        <v>106</v>
      </c>
      <c r="C28" s="101">
        <v>100</v>
      </c>
      <c r="D28" s="101" t="s">
        <v>351</v>
      </c>
      <c r="E28" s="101">
        <v>100</v>
      </c>
      <c r="F28" s="101" t="s">
        <v>106</v>
      </c>
      <c r="G28" s="101">
        <v>100</v>
      </c>
      <c r="H28" s="101" t="s">
        <v>45</v>
      </c>
      <c r="I28" s="101">
        <v>100</v>
      </c>
      <c r="J28" s="101" t="s">
        <v>351</v>
      </c>
      <c r="K28" s="101">
        <v>100</v>
      </c>
      <c r="L28" s="101" t="s">
        <v>106</v>
      </c>
      <c r="M28" s="101">
        <v>100</v>
      </c>
      <c r="N28" s="101" t="s">
        <v>351</v>
      </c>
      <c r="O28" s="101">
        <v>100</v>
      </c>
      <c r="P28" s="101" t="s">
        <v>106</v>
      </c>
      <c r="Q28" s="101">
        <v>100</v>
      </c>
      <c r="R28" s="101" t="s">
        <v>351</v>
      </c>
      <c r="S28" s="101">
        <v>100</v>
      </c>
      <c r="T28" s="101" t="s">
        <v>45</v>
      </c>
      <c r="U28" s="101">
        <v>100</v>
      </c>
    </row>
    <row r="29" spans="1:22" x14ac:dyDescent="0.3">
      <c r="A29" s="195"/>
      <c r="B29" s="103"/>
      <c r="C29" s="101">
        <f>C26+C27+C28</f>
        <v>375</v>
      </c>
      <c r="D29" s="101"/>
      <c r="E29" s="101">
        <f>E26+E27+E28</f>
        <v>360</v>
      </c>
      <c r="F29" s="101"/>
      <c r="G29" s="101">
        <f>G26+G27+G28</f>
        <v>375</v>
      </c>
      <c r="H29" s="101"/>
      <c r="I29" s="101">
        <f>I26+I27+I28</f>
        <v>360</v>
      </c>
      <c r="J29" s="101"/>
      <c r="K29" s="101">
        <f>K26+K27+K28</f>
        <v>360</v>
      </c>
      <c r="L29" s="101"/>
      <c r="M29" s="101">
        <f>M26+M27+M28</f>
        <v>360</v>
      </c>
      <c r="N29" s="101"/>
      <c r="O29" s="101">
        <f>O26+O27+O28</f>
        <v>375</v>
      </c>
      <c r="P29" s="101"/>
      <c r="Q29" s="101">
        <f>Q26+Q27+Q28</f>
        <v>370</v>
      </c>
      <c r="R29" s="101"/>
      <c r="S29" s="101">
        <f>S26+S27+S28</f>
        <v>360</v>
      </c>
      <c r="T29" s="101"/>
      <c r="U29" s="101">
        <f>U26+U27+U28</f>
        <v>375</v>
      </c>
    </row>
    <row r="30" spans="1:22" x14ac:dyDescent="0.3">
      <c r="A30" s="51" t="s">
        <v>291</v>
      </c>
      <c r="B30" s="51" t="s">
        <v>339</v>
      </c>
    </row>
  </sheetData>
  <mergeCells count="16">
    <mergeCell ref="A26:A29"/>
    <mergeCell ref="B16:U16"/>
    <mergeCell ref="B17:U17"/>
    <mergeCell ref="A18:A25"/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15" max="20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O292"/>
  <sheetViews>
    <sheetView tabSelected="1" view="pageBreakPreview" topLeftCell="B2" zoomScaleNormal="100" zoomScaleSheetLayoutView="100" workbookViewId="0">
      <selection activeCell="B2" sqref="B2:M2"/>
    </sheetView>
  </sheetViews>
  <sheetFormatPr defaultRowHeight="16.5" x14ac:dyDescent="0.3"/>
  <cols>
    <col min="1" max="1" width="21.28515625" style="46" customWidth="1"/>
    <col min="2" max="2" width="29" style="77" customWidth="1"/>
    <col min="3" max="3" width="15.85546875" style="47" bestFit="1" customWidth="1"/>
    <col min="4" max="5" width="6.7109375" style="47" bestFit="1" customWidth="1"/>
    <col min="6" max="6" width="9.140625" style="47" customWidth="1"/>
    <col min="7" max="7" width="8.85546875" style="47" bestFit="1" customWidth="1"/>
    <col min="8" max="8" width="4.5703125" style="47" bestFit="1" customWidth="1"/>
    <col min="9" max="9" width="6.7109375" style="47" bestFit="1" customWidth="1"/>
    <col min="10" max="10" width="8.7109375" style="47" bestFit="1" customWidth="1"/>
    <col min="11" max="11" width="5.5703125" style="47" bestFit="1" customWidth="1"/>
    <col min="12" max="13" width="7.7109375" style="47" bestFit="1" customWidth="1"/>
    <col min="14" max="14" width="6.7109375" style="47" bestFit="1" customWidth="1"/>
    <col min="15" max="15" width="5.5703125" style="90" customWidth="1"/>
    <col min="16" max="255" width="8.28515625" style="48" bestFit="1" customWidth="1"/>
    <col min="256" max="256" width="9.85546875" style="48" customWidth="1"/>
    <col min="257" max="16384" width="9.140625" style="48"/>
  </cols>
  <sheetData>
    <row r="1" spans="1:15" x14ac:dyDescent="0.3">
      <c r="M1" s="203" t="s">
        <v>55</v>
      </c>
      <c r="N1" s="203"/>
      <c r="O1" s="203"/>
    </row>
    <row r="2" spans="1:15" s="45" customFormat="1" ht="41.25" customHeight="1" x14ac:dyDescent="0.3">
      <c r="A2" s="93"/>
      <c r="B2" s="202" t="s">
        <v>653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52"/>
      <c r="O2" s="52"/>
    </row>
    <row r="3" spans="1:15" s="45" customFormat="1" x14ac:dyDescent="0.3">
      <c r="A3" s="49" t="s">
        <v>534</v>
      </c>
      <c r="B3" s="93" t="s">
        <v>14</v>
      </c>
      <c r="C3" s="93"/>
      <c r="D3" s="93"/>
      <c r="E3" s="93"/>
      <c r="F3" s="215"/>
      <c r="G3" s="215"/>
      <c r="H3" s="216"/>
      <c r="I3" s="216"/>
      <c r="J3" s="216"/>
      <c r="K3" s="216"/>
      <c r="L3" s="216"/>
      <c r="M3" s="216"/>
      <c r="N3" s="44"/>
      <c r="O3" s="93"/>
    </row>
    <row r="4" spans="1:15" s="45" customFormat="1" x14ac:dyDescent="0.3">
      <c r="A4" s="42" t="s">
        <v>535</v>
      </c>
      <c r="B4" s="93" t="s">
        <v>15</v>
      </c>
      <c r="C4" s="93"/>
      <c r="D4" s="93"/>
      <c r="E4" s="93"/>
      <c r="F4" s="215"/>
      <c r="G4" s="215"/>
      <c r="H4" s="216"/>
      <c r="I4" s="216"/>
      <c r="J4" s="216"/>
      <c r="K4" s="216"/>
      <c r="L4" s="216"/>
      <c r="M4" s="216"/>
      <c r="N4" s="44"/>
      <c r="O4" s="93"/>
    </row>
    <row r="5" spans="1:15" ht="16.5" customHeight="1" x14ac:dyDescent="0.3">
      <c r="A5" s="210" t="s">
        <v>19</v>
      </c>
      <c r="B5" s="210" t="s">
        <v>20</v>
      </c>
      <c r="C5" s="210" t="s">
        <v>21</v>
      </c>
      <c r="D5" s="213" t="s">
        <v>22</v>
      </c>
      <c r="E5" s="213"/>
      <c r="F5" s="213"/>
      <c r="G5" s="210" t="s">
        <v>23</v>
      </c>
      <c r="H5" s="213" t="s">
        <v>24</v>
      </c>
      <c r="I5" s="213"/>
      <c r="J5" s="213"/>
      <c r="K5" s="213"/>
      <c r="L5" s="213" t="s">
        <v>25</v>
      </c>
      <c r="M5" s="213"/>
      <c r="N5" s="213"/>
      <c r="O5" s="213"/>
    </row>
    <row r="6" spans="1:15" x14ac:dyDescent="0.3">
      <c r="A6" s="211"/>
      <c r="B6" s="212"/>
      <c r="C6" s="211"/>
      <c r="D6" s="92" t="s">
        <v>26</v>
      </c>
      <c r="E6" s="92" t="s">
        <v>27</v>
      </c>
      <c r="F6" s="92" t="s">
        <v>28</v>
      </c>
      <c r="G6" s="211"/>
      <c r="H6" s="92" t="s">
        <v>29</v>
      </c>
      <c r="I6" s="92" t="s">
        <v>30</v>
      </c>
      <c r="J6" s="92" t="s">
        <v>31</v>
      </c>
      <c r="K6" s="92" t="s">
        <v>32</v>
      </c>
      <c r="L6" s="92" t="s">
        <v>33</v>
      </c>
      <c r="M6" s="92" t="s">
        <v>34</v>
      </c>
      <c r="N6" s="92" t="s">
        <v>35</v>
      </c>
      <c r="O6" s="92" t="s">
        <v>36</v>
      </c>
    </row>
    <row r="7" spans="1:15" x14ac:dyDescent="0.3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</row>
    <row r="8" spans="1:15" x14ac:dyDescent="0.3">
      <c r="A8" s="42" t="s">
        <v>16</v>
      </c>
      <c r="B8" s="43" t="s">
        <v>17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</row>
    <row r="9" spans="1:15" x14ac:dyDescent="0.3">
      <c r="A9" s="42" t="s">
        <v>18</v>
      </c>
      <c r="B9" s="43">
        <v>1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5" x14ac:dyDescent="0.3">
      <c r="A10" s="209" t="s">
        <v>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</row>
    <row r="11" spans="1:15" x14ac:dyDescent="0.3">
      <c r="A11" s="78" t="s">
        <v>217</v>
      </c>
      <c r="B11" s="79" t="s">
        <v>163</v>
      </c>
      <c r="C11" s="78">
        <v>15</v>
      </c>
      <c r="D11" s="80">
        <v>3.48</v>
      </c>
      <c r="E11" s="80">
        <v>4.43</v>
      </c>
      <c r="F11" s="81"/>
      <c r="G11" s="82">
        <v>54.6</v>
      </c>
      <c r="H11" s="80">
        <v>0.01</v>
      </c>
      <c r="I11" s="80">
        <v>0.11</v>
      </c>
      <c r="J11" s="82">
        <v>43.2</v>
      </c>
      <c r="K11" s="80">
        <v>0.08</v>
      </c>
      <c r="L11" s="78">
        <v>132</v>
      </c>
      <c r="M11" s="78">
        <v>75</v>
      </c>
      <c r="N11" s="80">
        <v>5.25</v>
      </c>
      <c r="O11" s="80">
        <v>0.15</v>
      </c>
    </row>
    <row r="12" spans="1:15" x14ac:dyDescent="0.3">
      <c r="A12" s="78" t="s">
        <v>218</v>
      </c>
      <c r="B12" s="79" t="s">
        <v>219</v>
      </c>
      <c r="C12" s="78">
        <v>40</v>
      </c>
      <c r="D12" s="80">
        <v>5.08</v>
      </c>
      <c r="E12" s="82">
        <v>4.5999999999999996</v>
      </c>
      <c r="F12" s="80">
        <v>0.28000000000000003</v>
      </c>
      <c r="G12" s="82">
        <v>62.8</v>
      </c>
      <c r="H12" s="80">
        <v>0.03</v>
      </c>
      <c r="I12" s="81"/>
      <c r="J12" s="78">
        <v>104</v>
      </c>
      <c r="K12" s="80">
        <v>0.24</v>
      </c>
      <c r="L12" s="78">
        <v>22</v>
      </c>
      <c r="M12" s="82">
        <v>76.8</v>
      </c>
      <c r="N12" s="82">
        <v>4.8</v>
      </c>
      <c r="O12" s="78">
        <v>1</v>
      </c>
    </row>
    <row r="13" spans="1:15" ht="33" x14ac:dyDescent="0.3">
      <c r="A13" s="80" t="s">
        <v>220</v>
      </c>
      <c r="B13" s="79" t="s">
        <v>164</v>
      </c>
      <c r="C13" s="78">
        <v>150</v>
      </c>
      <c r="D13" s="83">
        <v>4.21</v>
      </c>
      <c r="E13" s="83">
        <v>4.9800000000000004</v>
      </c>
      <c r="F13" s="83">
        <v>25.03</v>
      </c>
      <c r="G13" s="83">
        <v>162.24</v>
      </c>
      <c r="H13" s="83">
        <v>0.09</v>
      </c>
      <c r="I13" s="83">
        <v>0.18</v>
      </c>
      <c r="J13" s="83">
        <v>30.12</v>
      </c>
      <c r="K13" s="83">
        <v>0.12</v>
      </c>
      <c r="L13" s="83">
        <v>127.96</v>
      </c>
      <c r="M13" s="83">
        <v>105.34</v>
      </c>
      <c r="N13" s="83">
        <v>26.06</v>
      </c>
      <c r="O13" s="83">
        <v>0.57999999999999996</v>
      </c>
    </row>
    <row r="14" spans="1:15" x14ac:dyDescent="0.3">
      <c r="A14" s="80" t="s">
        <v>221</v>
      </c>
      <c r="B14" s="79" t="s">
        <v>47</v>
      </c>
      <c r="C14" s="78">
        <v>200</v>
      </c>
      <c r="D14" s="80">
        <v>3.87</v>
      </c>
      <c r="E14" s="82">
        <v>3.8</v>
      </c>
      <c r="F14" s="80">
        <v>16.09</v>
      </c>
      <c r="G14" s="80">
        <v>115.45</v>
      </c>
      <c r="H14" s="80">
        <v>0.04</v>
      </c>
      <c r="I14" s="82">
        <v>0.3</v>
      </c>
      <c r="J14" s="80">
        <v>20.12</v>
      </c>
      <c r="K14" s="80">
        <v>0.01</v>
      </c>
      <c r="L14" s="80">
        <v>145.44999999999999</v>
      </c>
      <c r="M14" s="82">
        <v>116.2</v>
      </c>
      <c r="N14" s="78">
        <v>31</v>
      </c>
      <c r="O14" s="80">
        <v>1.01</v>
      </c>
    </row>
    <row r="15" spans="1:15" x14ac:dyDescent="0.3">
      <c r="A15" s="80"/>
      <c r="B15" s="79" t="s">
        <v>114</v>
      </c>
      <c r="C15" s="78">
        <v>30</v>
      </c>
      <c r="D15" s="80">
        <v>2.37</v>
      </c>
      <c r="E15" s="82">
        <v>0.3</v>
      </c>
      <c r="F15" s="80">
        <v>14.49</v>
      </c>
      <c r="G15" s="82">
        <v>70.5</v>
      </c>
      <c r="H15" s="80">
        <v>0.05</v>
      </c>
      <c r="I15" s="81"/>
      <c r="J15" s="81"/>
      <c r="K15" s="80">
        <v>0.39</v>
      </c>
      <c r="L15" s="82">
        <v>6.9</v>
      </c>
      <c r="M15" s="82">
        <v>26.1</v>
      </c>
      <c r="N15" s="82">
        <v>9.9</v>
      </c>
      <c r="O15" s="82">
        <v>0.6</v>
      </c>
    </row>
    <row r="16" spans="1:15" x14ac:dyDescent="0.3">
      <c r="A16" s="80" t="s">
        <v>222</v>
      </c>
      <c r="B16" s="79" t="s">
        <v>45</v>
      </c>
      <c r="C16" s="84">
        <v>100</v>
      </c>
      <c r="D16" s="85">
        <v>0.4</v>
      </c>
      <c r="E16" s="85">
        <v>0.4</v>
      </c>
      <c r="F16" s="85">
        <v>9.8000000000000007</v>
      </c>
      <c r="G16" s="84">
        <v>47</v>
      </c>
      <c r="H16" s="83">
        <v>0.03</v>
      </c>
      <c r="I16" s="84">
        <v>10</v>
      </c>
      <c r="J16" s="84">
        <v>5</v>
      </c>
      <c r="K16" s="85">
        <v>0.2</v>
      </c>
      <c r="L16" s="84">
        <v>16</v>
      </c>
      <c r="M16" s="84">
        <v>11</v>
      </c>
      <c r="N16" s="84">
        <v>9</v>
      </c>
      <c r="O16" s="85">
        <v>2.2000000000000002</v>
      </c>
    </row>
    <row r="17" spans="1:15" x14ac:dyDescent="0.3">
      <c r="A17" s="209" t="s">
        <v>38</v>
      </c>
      <c r="B17" s="209"/>
      <c r="C17" s="86">
        <v>535</v>
      </c>
      <c r="D17" s="83">
        <v>19.41</v>
      </c>
      <c r="E17" s="83">
        <v>18.510000000000002</v>
      </c>
      <c r="F17" s="83">
        <v>65.69</v>
      </c>
      <c r="G17" s="83">
        <v>512.59</v>
      </c>
      <c r="H17" s="83">
        <v>0.25</v>
      </c>
      <c r="I17" s="83">
        <v>10.59</v>
      </c>
      <c r="J17" s="83">
        <v>202.44</v>
      </c>
      <c r="K17" s="83">
        <v>1.04</v>
      </c>
      <c r="L17" s="83">
        <v>450.31</v>
      </c>
      <c r="M17" s="83">
        <v>410.44</v>
      </c>
      <c r="N17" s="83">
        <v>86.01</v>
      </c>
      <c r="O17" s="83">
        <v>5.54</v>
      </c>
    </row>
    <row r="18" spans="1:15" x14ac:dyDescent="0.3">
      <c r="A18" s="209" t="s">
        <v>12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</row>
    <row r="19" spans="1:15" x14ac:dyDescent="0.3">
      <c r="A19" s="87" t="s">
        <v>338</v>
      </c>
      <c r="B19" s="79" t="s">
        <v>322</v>
      </c>
      <c r="C19" s="78">
        <v>60</v>
      </c>
      <c r="D19" s="83">
        <v>1.28</v>
      </c>
      <c r="E19" s="83">
        <v>3.11</v>
      </c>
      <c r="F19" s="85">
        <v>3.9</v>
      </c>
      <c r="G19" s="83">
        <v>48.91</v>
      </c>
      <c r="H19" s="83">
        <v>0.04</v>
      </c>
      <c r="I19" s="85">
        <v>16.2</v>
      </c>
      <c r="J19" s="85">
        <v>209.9</v>
      </c>
      <c r="K19" s="83">
        <v>1.43</v>
      </c>
      <c r="L19" s="83">
        <v>23.05</v>
      </c>
      <c r="M19" s="83">
        <v>28.57</v>
      </c>
      <c r="N19" s="83">
        <v>13.01</v>
      </c>
      <c r="O19" s="83">
        <v>0.42</v>
      </c>
    </row>
    <row r="20" spans="1:15" ht="49.5" x14ac:dyDescent="0.3">
      <c r="A20" s="80" t="s">
        <v>223</v>
      </c>
      <c r="B20" s="79" t="s">
        <v>170</v>
      </c>
      <c r="C20" s="78">
        <v>200</v>
      </c>
      <c r="D20" s="80">
        <v>3.99</v>
      </c>
      <c r="E20" s="80">
        <v>4.91</v>
      </c>
      <c r="F20" s="80">
        <v>14.64</v>
      </c>
      <c r="G20" s="80">
        <v>119.13</v>
      </c>
      <c r="H20" s="80">
        <v>0.16</v>
      </c>
      <c r="I20" s="80">
        <v>9.4499999999999993</v>
      </c>
      <c r="J20" s="80">
        <v>165.14</v>
      </c>
      <c r="K20" s="82">
        <v>1.6</v>
      </c>
      <c r="L20" s="80">
        <v>12.68</v>
      </c>
      <c r="M20" s="80">
        <v>56.67</v>
      </c>
      <c r="N20" s="80">
        <v>16.940000000000001</v>
      </c>
      <c r="O20" s="80">
        <v>0.78</v>
      </c>
    </row>
    <row r="21" spans="1:15" ht="33" x14ac:dyDescent="0.3">
      <c r="A21" s="80" t="s">
        <v>224</v>
      </c>
      <c r="B21" s="79" t="s">
        <v>200</v>
      </c>
      <c r="C21" s="78">
        <v>240</v>
      </c>
      <c r="D21" s="80">
        <v>19.93</v>
      </c>
      <c r="E21" s="80">
        <v>14.56</v>
      </c>
      <c r="F21" s="80">
        <v>36.96</v>
      </c>
      <c r="G21" s="80">
        <v>359.95</v>
      </c>
      <c r="H21" s="80">
        <v>0.39</v>
      </c>
      <c r="I21" s="80">
        <v>51.96</v>
      </c>
      <c r="J21" s="80">
        <v>2910.95</v>
      </c>
      <c r="K21" s="80">
        <v>2.2599999999999998</v>
      </c>
      <c r="L21" s="80">
        <v>38.36</v>
      </c>
      <c r="M21" s="80">
        <v>323.37</v>
      </c>
      <c r="N21" s="80">
        <v>68.150000000000006</v>
      </c>
      <c r="O21" s="80">
        <v>5.01</v>
      </c>
    </row>
    <row r="22" spans="1:15" ht="33" customHeight="1" x14ac:dyDescent="0.3">
      <c r="A22" s="78"/>
      <c r="B22" s="79" t="s">
        <v>372</v>
      </c>
      <c r="C22" s="129">
        <v>200</v>
      </c>
      <c r="D22" s="129">
        <v>1</v>
      </c>
      <c r="E22" s="131">
        <v>0.2</v>
      </c>
      <c r="F22" s="131">
        <v>20.2</v>
      </c>
      <c r="G22" s="129">
        <v>92</v>
      </c>
      <c r="H22" s="130">
        <v>0.02</v>
      </c>
      <c r="I22" s="129">
        <v>4</v>
      </c>
      <c r="J22" s="106"/>
      <c r="K22" s="131">
        <v>0.2</v>
      </c>
      <c r="L22" s="129">
        <v>14</v>
      </c>
      <c r="M22" s="129">
        <v>14</v>
      </c>
      <c r="N22" s="129">
        <v>8</v>
      </c>
      <c r="O22" s="131">
        <v>2.8</v>
      </c>
    </row>
    <row r="23" spans="1:15" x14ac:dyDescent="0.3">
      <c r="A23" s="80"/>
      <c r="B23" s="79" t="s">
        <v>114</v>
      </c>
      <c r="C23" s="129">
        <v>40</v>
      </c>
      <c r="D23" s="130">
        <v>3.16</v>
      </c>
      <c r="E23" s="131">
        <v>0.4</v>
      </c>
      <c r="F23" s="130">
        <v>19.32</v>
      </c>
      <c r="G23" s="129">
        <v>94</v>
      </c>
      <c r="H23" s="130">
        <v>0.06</v>
      </c>
      <c r="I23" s="106"/>
      <c r="J23" s="106"/>
      <c r="K23" s="130">
        <v>0.52</v>
      </c>
      <c r="L23" s="131">
        <v>9.1999999999999993</v>
      </c>
      <c r="M23" s="131">
        <v>34.799999999999997</v>
      </c>
      <c r="N23" s="131">
        <v>13.2</v>
      </c>
      <c r="O23" s="131">
        <v>0.8</v>
      </c>
    </row>
    <row r="24" spans="1:15" x14ac:dyDescent="0.3">
      <c r="A24" s="80"/>
      <c r="B24" s="79" t="s">
        <v>162</v>
      </c>
      <c r="C24" s="129">
        <v>50</v>
      </c>
      <c r="D24" s="131">
        <v>3.3</v>
      </c>
      <c r="E24" s="131">
        <v>0.6</v>
      </c>
      <c r="F24" s="130">
        <v>19.82</v>
      </c>
      <c r="G24" s="129">
        <v>99</v>
      </c>
      <c r="H24" s="130">
        <v>0.09</v>
      </c>
      <c r="I24" s="106"/>
      <c r="J24" s="106"/>
      <c r="K24" s="131">
        <v>0.7</v>
      </c>
      <c r="L24" s="131">
        <v>14.5</v>
      </c>
      <c r="M24" s="129">
        <v>75</v>
      </c>
      <c r="N24" s="131">
        <v>23.5</v>
      </c>
      <c r="O24" s="130">
        <v>1.95</v>
      </c>
    </row>
    <row r="25" spans="1:15" x14ac:dyDescent="0.3">
      <c r="A25" s="218" t="s">
        <v>39</v>
      </c>
      <c r="B25" s="218"/>
      <c r="C25" s="128">
        <v>790</v>
      </c>
      <c r="D25" s="130">
        <v>32.659999999999997</v>
      </c>
      <c r="E25" s="130">
        <v>23.78</v>
      </c>
      <c r="F25" s="130">
        <v>114.84</v>
      </c>
      <c r="G25" s="130">
        <v>812.99</v>
      </c>
      <c r="H25" s="130">
        <v>0.76</v>
      </c>
      <c r="I25" s="130">
        <v>81.61</v>
      </c>
      <c r="J25" s="130">
        <v>3285.99</v>
      </c>
      <c r="K25" s="130">
        <v>6.71</v>
      </c>
      <c r="L25" s="130">
        <v>111.79</v>
      </c>
      <c r="M25" s="130">
        <v>532.41</v>
      </c>
      <c r="N25" s="131">
        <v>142.80000000000001</v>
      </c>
      <c r="O25" s="130">
        <v>11.76</v>
      </c>
    </row>
    <row r="26" spans="1:15" x14ac:dyDescent="0.3">
      <c r="A26" s="206" t="s">
        <v>99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8"/>
    </row>
    <row r="27" spans="1:15" x14ac:dyDescent="0.3">
      <c r="A27" s="113" t="s">
        <v>355</v>
      </c>
      <c r="B27" s="114" t="s">
        <v>342</v>
      </c>
      <c r="C27" s="115">
        <v>75</v>
      </c>
      <c r="D27" s="116">
        <v>9.4</v>
      </c>
      <c r="E27" s="113">
        <v>9.23</v>
      </c>
      <c r="F27" s="113">
        <v>27.76</v>
      </c>
      <c r="G27" s="113">
        <v>232.64</v>
      </c>
      <c r="H27" s="113">
        <v>0.08</v>
      </c>
      <c r="I27" s="113">
        <v>0.15</v>
      </c>
      <c r="J27" s="116">
        <v>31.8</v>
      </c>
      <c r="K27" s="113">
        <v>2.58</v>
      </c>
      <c r="L27" s="113">
        <v>60.35</v>
      </c>
      <c r="M27" s="113">
        <v>107.65</v>
      </c>
      <c r="N27" s="113">
        <v>13.22</v>
      </c>
      <c r="O27" s="113">
        <v>0.69</v>
      </c>
    </row>
    <row r="28" spans="1:15" x14ac:dyDescent="0.3">
      <c r="A28" s="113" t="s">
        <v>360</v>
      </c>
      <c r="B28" s="114" t="s">
        <v>348</v>
      </c>
      <c r="C28" s="115">
        <v>200</v>
      </c>
      <c r="D28" s="116">
        <v>0.3</v>
      </c>
      <c r="E28" s="113">
        <v>0.06</v>
      </c>
      <c r="F28" s="116">
        <v>12.5</v>
      </c>
      <c r="G28" s="113">
        <v>53.93</v>
      </c>
      <c r="H28" s="117"/>
      <c r="I28" s="116">
        <v>30.1</v>
      </c>
      <c r="J28" s="113">
        <v>25.01</v>
      </c>
      <c r="K28" s="113">
        <v>0.11</v>
      </c>
      <c r="L28" s="113">
        <v>7.08</v>
      </c>
      <c r="M28" s="113">
        <v>8.75</v>
      </c>
      <c r="N28" s="113">
        <v>4.91</v>
      </c>
      <c r="O28" s="113">
        <v>0.94</v>
      </c>
    </row>
    <row r="29" spans="1:15" x14ac:dyDescent="0.3">
      <c r="A29" s="115" t="s">
        <v>222</v>
      </c>
      <c r="B29" s="114" t="s">
        <v>106</v>
      </c>
      <c r="C29" s="115">
        <v>100</v>
      </c>
      <c r="D29" s="116">
        <v>0.4</v>
      </c>
      <c r="E29" s="116">
        <v>0.3</v>
      </c>
      <c r="F29" s="116">
        <v>10.3</v>
      </c>
      <c r="G29" s="115">
        <v>47</v>
      </c>
      <c r="H29" s="113">
        <v>0.02</v>
      </c>
      <c r="I29" s="115">
        <v>5</v>
      </c>
      <c r="J29" s="115">
        <v>2</v>
      </c>
      <c r="K29" s="116">
        <v>0.4</v>
      </c>
      <c r="L29" s="115">
        <v>19</v>
      </c>
      <c r="M29" s="115">
        <v>16</v>
      </c>
      <c r="N29" s="115">
        <v>12</v>
      </c>
      <c r="O29" s="116">
        <v>2.2999999999999998</v>
      </c>
    </row>
    <row r="30" spans="1:15" x14ac:dyDescent="0.3">
      <c r="A30" s="118" t="s">
        <v>354</v>
      </c>
      <c r="B30" s="119"/>
      <c r="C30" s="128">
        <v>375</v>
      </c>
      <c r="D30" s="130">
        <v>10.1</v>
      </c>
      <c r="E30" s="130">
        <v>9.59</v>
      </c>
      <c r="F30" s="130">
        <v>50.56</v>
      </c>
      <c r="G30" s="130">
        <v>333.57</v>
      </c>
      <c r="H30" s="131">
        <v>0.1</v>
      </c>
      <c r="I30" s="130">
        <v>35.25</v>
      </c>
      <c r="J30" s="130">
        <v>58.81</v>
      </c>
      <c r="K30" s="130">
        <v>3.09</v>
      </c>
      <c r="L30" s="130">
        <v>86.43</v>
      </c>
      <c r="M30" s="131">
        <v>132.4</v>
      </c>
      <c r="N30" s="130">
        <v>30.13</v>
      </c>
      <c r="O30" s="130">
        <v>3.93</v>
      </c>
    </row>
    <row r="31" spans="1:15" x14ac:dyDescent="0.3">
      <c r="A31" s="118" t="s">
        <v>40</v>
      </c>
      <c r="B31" s="119"/>
      <c r="C31" s="132">
        <v>1700</v>
      </c>
      <c r="D31" s="130">
        <v>62.17</v>
      </c>
      <c r="E31" s="130">
        <v>51.88</v>
      </c>
      <c r="F31" s="130">
        <v>231.09</v>
      </c>
      <c r="G31" s="130">
        <v>1659.15</v>
      </c>
      <c r="H31" s="130">
        <v>1.1100000000000001</v>
      </c>
      <c r="I31" s="130">
        <v>127.45</v>
      </c>
      <c r="J31" s="130">
        <v>3547.24</v>
      </c>
      <c r="K31" s="130">
        <v>10.84</v>
      </c>
      <c r="L31" s="130">
        <v>578.53</v>
      </c>
      <c r="M31" s="130">
        <v>1075.25</v>
      </c>
      <c r="N31" s="130">
        <v>258.94</v>
      </c>
      <c r="O31" s="130">
        <v>21.23</v>
      </c>
    </row>
    <row r="32" spans="1:15" x14ac:dyDescent="0.3">
      <c r="M32" s="214"/>
      <c r="N32" s="214"/>
      <c r="O32" s="214"/>
    </row>
    <row r="33" spans="1:15" ht="16.5" customHeight="1" x14ac:dyDescent="0.3">
      <c r="A33" s="93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52"/>
      <c r="O33" s="52"/>
    </row>
    <row r="34" spans="1:15" x14ac:dyDescent="0.3">
      <c r="A34" s="210" t="s">
        <v>19</v>
      </c>
      <c r="B34" s="210" t="s">
        <v>20</v>
      </c>
      <c r="C34" s="210" t="s">
        <v>21</v>
      </c>
      <c r="D34" s="213" t="s">
        <v>22</v>
      </c>
      <c r="E34" s="213"/>
      <c r="F34" s="213"/>
      <c r="G34" s="210" t="s">
        <v>23</v>
      </c>
      <c r="H34" s="213" t="s">
        <v>24</v>
      </c>
      <c r="I34" s="213"/>
      <c r="J34" s="213"/>
      <c r="K34" s="213"/>
      <c r="L34" s="213" t="s">
        <v>25</v>
      </c>
      <c r="M34" s="213"/>
      <c r="N34" s="213"/>
      <c r="O34" s="213"/>
    </row>
    <row r="35" spans="1:15" x14ac:dyDescent="0.3">
      <c r="A35" s="211"/>
      <c r="B35" s="212"/>
      <c r="C35" s="211"/>
      <c r="D35" s="92" t="s">
        <v>26</v>
      </c>
      <c r="E35" s="92" t="s">
        <v>27</v>
      </c>
      <c r="F35" s="92" t="s">
        <v>28</v>
      </c>
      <c r="G35" s="211"/>
      <c r="H35" s="92" t="s">
        <v>29</v>
      </c>
      <c r="I35" s="92" t="s">
        <v>30</v>
      </c>
      <c r="J35" s="92" t="s">
        <v>31</v>
      </c>
      <c r="K35" s="92" t="s">
        <v>32</v>
      </c>
      <c r="L35" s="92" t="s">
        <v>33</v>
      </c>
      <c r="M35" s="92" t="s">
        <v>34</v>
      </c>
      <c r="N35" s="92" t="s">
        <v>35</v>
      </c>
      <c r="O35" s="92" t="s">
        <v>36</v>
      </c>
    </row>
    <row r="36" spans="1:15" x14ac:dyDescent="0.3">
      <c r="A36" s="78">
        <v>1</v>
      </c>
      <c r="B36" s="78">
        <v>2</v>
      </c>
      <c r="C36" s="78">
        <v>3</v>
      </c>
      <c r="D36" s="78">
        <v>4</v>
      </c>
      <c r="E36" s="78">
        <v>5</v>
      </c>
      <c r="F36" s="78">
        <v>6</v>
      </c>
      <c r="G36" s="78">
        <v>7</v>
      </c>
      <c r="H36" s="78">
        <v>8</v>
      </c>
      <c r="I36" s="78">
        <v>9</v>
      </c>
      <c r="J36" s="78">
        <v>10</v>
      </c>
      <c r="K36" s="78">
        <v>11</v>
      </c>
      <c r="L36" s="78">
        <v>12</v>
      </c>
      <c r="M36" s="78">
        <v>13</v>
      </c>
      <c r="N36" s="78">
        <v>14</v>
      </c>
      <c r="O36" s="78">
        <v>15</v>
      </c>
    </row>
    <row r="37" spans="1:15" x14ac:dyDescent="0.3">
      <c r="A37" s="42" t="s">
        <v>16</v>
      </c>
      <c r="B37" s="43" t="s">
        <v>226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  <row r="38" spans="1:15" x14ac:dyDescent="0.3">
      <c r="A38" s="42" t="s">
        <v>18</v>
      </c>
      <c r="B38" s="43">
        <v>1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</row>
    <row r="39" spans="1:15" x14ac:dyDescent="0.3">
      <c r="A39" s="209" t="s">
        <v>1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</row>
    <row r="40" spans="1:15" ht="35.25" customHeight="1" x14ac:dyDescent="0.3">
      <c r="A40" s="170" t="s">
        <v>337</v>
      </c>
      <c r="B40" s="171" t="s">
        <v>305</v>
      </c>
      <c r="C40" s="170">
        <v>95</v>
      </c>
      <c r="D40" s="172">
        <v>13.61</v>
      </c>
      <c r="E40" s="172">
        <v>11.379999999999999</v>
      </c>
      <c r="F40" s="172">
        <v>11.959999999999999</v>
      </c>
      <c r="G40" s="172">
        <v>204.39000000000001</v>
      </c>
      <c r="H40" s="172">
        <v>0.09</v>
      </c>
      <c r="I40" s="172">
        <v>1</v>
      </c>
      <c r="J40" s="172">
        <v>33</v>
      </c>
      <c r="K40" s="172">
        <v>1.04</v>
      </c>
      <c r="L40" s="172">
        <v>15.629999999999999</v>
      </c>
      <c r="M40" s="172">
        <v>133.07</v>
      </c>
      <c r="N40" s="172">
        <v>24</v>
      </c>
      <c r="O40" s="172">
        <v>1.2</v>
      </c>
    </row>
    <row r="41" spans="1:15" x14ac:dyDescent="0.3">
      <c r="A41" s="89" t="s">
        <v>324</v>
      </c>
      <c r="B41" s="79" t="s">
        <v>180</v>
      </c>
      <c r="C41" s="78">
        <v>150</v>
      </c>
      <c r="D41" s="80">
        <v>3.98</v>
      </c>
      <c r="E41" s="80">
        <v>6.59</v>
      </c>
      <c r="F41" s="80">
        <v>20.63</v>
      </c>
      <c r="G41" s="80">
        <v>159.47</v>
      </c>
      <c r="H41" s="80">
        <v>0.15</v>
      </c>
      <c r="I41" s="80">
        <v>22.73</v>
      </c>
      <c r="J41" s="80">
        <v>1165.95</v>
      </c>
      <c r="K41" s="80">
        <v>1.77</v>
      </c>
      <c r="L41" s="80">
        <v>78.17</v>
      </c>
      <c r="M41" s="80">
        <v>126.12</v>
      </c>
      <c r="N41" s="80">
        <v>48.04</v>
      </c>
      <c r="O41" s="80">
        <v>1.52</v>
      </c>
    </row>
    <row r="42" spans="1:15" x14ac:dyDescent="0.3">
      <c r="A42" s="78" t="s">
        <v>227</v>
      </c>
      <c r="B42" s="79" t="s">
        <v>44</v>
      </c>
      <c r="C42" s="78">
        <v>200</v>
      </c>
      <c r="D42" s="80">
        <v>0.26</v>
      </c>
      <c r="E42" s="80">
        <v>0.03</v>
      </c>
      <c r="F42" s="80">
        <v>11.26</v>
      </c>
      <c r="G42" s="80">
        <v>47.79</v>
      </c>
      <c r="H42" s="81"/>
      <c r="I42" s="82">
        <v>2.9</v>
      </c>
      <c r="J42" s="82">
        <v>0.5</v>
      </c>
      <c r="K42" s="80">
        <v>0.01</v>
      </c>
      <c r="L42" s="80">
        <v>8.08</v>
      </c>
      <c r="M42" s="80">
        <v>9.7799999999999994</v>
      </c>
      <c r="N42" s="80">
        <v>5.24</v>
      </c>
      <c r="O42" s="82">
        <v>0.9</v>
      </c>
    </row>
    <row r="43" spans="1:15" x14ac:dyDescent="0.3">
      <c r="A43" s="80"/>
      <c r="B43" s="79" t="s">
        <v>114</v>
      </c>
      <c r="C43" s="78">
        <v>30</v>
      </c>
      <c r="D43" s="80">
        <v>2.37</v>
      </c>
      <c r="E43" s="82">
        <v>0.3</v>
      </c>
      <c r="F43" s="80">
        <v>14.49</v>
      </c>
      <c r="G43" s="82">
        <v>70.5</v>
      </c>
      <c r="H43" s="80">
        <v>0.05</v>
      </c>
      <c r="I43" s="81"/>
      <c r="J43" s="81"/>
      <c r="K43" s="80">
        <v>0.39</v>
      </c>
      <c r="L43" s="82">
        <v>6.9</v>
      </c>
      <c r="M43" s="82">
        <v>26.1</v>
      </c>
      <c r="N43" s="82">
        <v>9.9</v>
      </c>
      <c r="O43" s="82">
        <v>0.6</v>
      </c>
    </row>
    <row r="44" spans="1:15" x14ac:dyDescent="0.3">
      <c r="A44" s="80" t="s">
        <v>222</v>
      </c>
      <c r="B44" s="79" t="s">
        <v>106</v>
      </c>
      <c r="C44" s="84">
        <v>100</v>
      </c>
      <c r="D44" s="85">
        <v>0.4</v>
      </c>
      <c r="E44" s="85">
        <v>0.3</v>
      </c>
      <c r="F44" s="85">
        <v>10.3</v>
      </c>
      <c r="G44" s="84">
        <v>47</v>
      </c>
      <c r="H44" s="83">
        <v>0.02</v>
      </c>
      <c r="I44" s="84">
        <v>5</v>
      </c>
      <c r="J44" s="84">
        <v>2</v>
      </c>
      <c r="K44" s="85">
        <v>0.4</v>
      </c>
      <c r="L44" s="84">
        <v>19</v>
      </c>
      <c r="M44" s="84">
        <v>16</v>
      </c>
      <c r="N44" s="84">
        <v>12</v>
      </c>
      <c r="O44" s="85">
        <v>2.2999999999999998</v>
      </c>
    </row>
    <row r="45" spans="1:15" x14ac:dyDescent="0.3">
      <c r="A45" s="209" t="s">
        <v>38</v>
      </c>
      <c r="B45" s="209"/>
      <c r="C45" s="86">
        <v>575</v>
      </c>
      <c r="D45" s="83">
        <v>20.62</v>
      </c>
      <c r="E45" s="83">
        <v>18.600000000000001</v>
      </c>
      <c r="F45" s="83">
        <v>68.64</v>
      </c>
      <c r="G45" s="83">
        <v>529.15</v>
      </c>
      <c r="H45" s="83">
        <v>0.31</v>
      </c>
      <c r="I45" s="83">
        <v>31.63</v>
      </c>
      <c r="J45" s="83">
        <v>1201.45</v>
      </c>
      <c r="K45" s="83">
        <v>3.61</v>
      </c>
      <c r="L45" s="83">
        <v>127.78</v>
      </c>
      <c r="M45" s="83">
        <v>311.07</v>
      </c>
      <c r="N45" s="83">
        <v>99.18</v>
      </c>
      <c r="O45" s="83">
        <v>6.52</v>
      </c>
    </row>
    <row r="46" spans="1:15" x14ac:dyDescent="0.3">
      <c r="A46" s="209" t="s">
        <v>12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</row>
    <row r="47" spans="1:15" x14ac:dyDescent="0.3">
      <c r="A47" s="78" t="s">
        <v>336</v>
      </c>
      <c r="B47" s="79" t="s">
        <v>53</v>
      </c>
      <c r="C47" s="78">
        <v>60</v>
      </c>
      <c r="D47" s="83">
        <v>1.08</v>
      </c>
      <c r="E47" s="83">
        <v>4.1500000000000004</v>
      </c>
      <c r="F47" s="83">
        <v>7.64</v>
      </c>
      <c r="G47" s="83">
        <v>72.47</v>
      </c>
      <c r="H47" s="83">
        <v>0.05</v>
      </c>
      <c r="I47" s="85">
        <v>8.8000000000000007</v>
      </c>
      <c r="J47" s="83">
        <v>241.28</v>
      </c>
      <c r="K47" s="83">
        <v>1.86</v>
      </c>
      <c r="L47" s="85">
        <v>15.3</v>
      </c>
      <c r="M47" s="83">
        <v>34.22</v>
      </c>
      <c r="N47" s="83">
        <v>16.13</v>
      </c>
      <c r="O47" s="83">
        <v>0.65</v>
      </c>
    </row>
    <row r="48" spans="1:15" ht="31.5" customHeight="1" x14ac:dyDescent="0.3">
      <c r="A48" s="80" t="s">
        <v>249</v>
      </c>
      <c r="B48" s="79" t="s">
        <v>299</v>
      </c>
      <c r="C48" s="78">
        <v>210</v>
      </c>
      <c r="D48" s="85">
        <v>4.9000000000000004</v>
      </c>
      <c r="E48" s="83">
        <v>4.92</v>
      </c>
      <c r="F48" s="83">
        <v>9.66</v>
      </c>
      <c r="G48" s="85">
        <v>103.3</v>
      </c>
      <c r="H48" s="83">
        <v>0.08</v>
      </c>
      <c r="I48" s="83">
        <v>31.74</v>
      </c>
      <c r="J48" s="83">
        <v>233.96</v>
      </c>
      <c r="K48" s="83">
        <v>1.78</v>
      </c>
      <c r="L48" s="83">
        <v>49.31</v>
      </c>
      <c r="M48" s="83">
        <v>87.79</v>
      </c>
      <c r="N48" s="83">
        <v>26.23</v>
      </c>
      <c r="O48" s="83">
        <v>0.88</v>
      </c>
    </row>
    <row r="49" spans="1:15" x14ac:dyDescent="0.3">
      <c r="A49" s="82" t="s">
        <v>229</v>
      </c>
      <c r="B49" s="79" t="s">
        <v>175</v>
      </c>
      <c r="C49" s="78">
        <v>90</v>
      </c>
      <c r="D49" s="80">
        <v>14.09</v>
      </c>
      <c r="E49" s="80">
        <v>11.56</v>
      </c>
      <c r="F49" s="80">
        <v>0.74</v>
      </c>
      <c r="G49" s="80">
        <v>161.66</v>
      </c>
      <c r="H49" s="80">
        <v>0.06</v>
      </c>
      <c r="I49" s="80">
        <v>0.59</v>
      </c>
      <c r="J49" s="80">
        <v>54.99</v>
      </c>
      <c r="K49" s="80">
        <v>0.55000000000000004</v>
      </c>
      <c r="L49" s="80">
        <v>95.78</v>
      </c>
      <c r="M49" s="80">
        <v>158.83000000000001</v>
      </c>
      <c r="N49" s="80">
        <v>16.670000000000002</v>
      </c>
      <c r="O49" s="82">
        <v>0.6</v>
      </c>
    </row>
    <row r="50" spans="1:15" x14ac:dyDescent="0.3">
      <c r="A50" s="82" t="s">
        <v>230</v>
      </c>
      <c r="B50" s="79" t="s">
        <v>167</v>
      </c>
      <c r="C50" s="78">
        <v>150</v>
      </c>
      <c r="D50" s="80">
        <v>5.53</v>
      </c>
      <c r="E50" s="80">
        <v>4.78</v>
      </c>
      <c r="F50" s="80">
        <v>35.29</v>
      </c>
      <c r="G50" s="82">
        <v>206.4</v>
      </c>
      <c r="H50" s="80">
        <v>0.09</v>
      </c>
      <c r="I50" s="81"/>
      <c r="J50" s="82">
        <v>29.5</v>
      </c>
      <c r="K50" s="82">
        <v>0.8</v>
      </c>
      <c r="L50" s="80">
        <v>11.94</v>
      </c>
      <c r="M50" s="80">
        <v>44.83</v>
      </c>
      <c r="N50" s="80">
        <v>8.11</v>
      </c>
      <c r="O50" s="80">
        <v>0.82</v>
      </c>
    </row>
    <row r="51" spans="1:15" x14ac:dyDescent="0.3">
      <c r="A51" s="80" t="s">
        <v>231</v>
      </c>
      <c r="B51" s="79" t="s">
        <v>187</v>
      </c>
      <c r="C51" s="78">
        <v>200</v>
      </c>
      <c r="D51" s="80">
        <v>0.78</v>
      </c>
      <c r="E51" s="80">
        <v>0.05</v>
      </c>
      <c r="F51" s="80">
        <v>18.63</v>
      </c>
      <c r="G51" s="80">
        <v>78.69</v>
      </c>
      <c r="H51" s="80">
        <v>0.02</v>
      </c>
      <c r="I51" s="82">
        <v>0.6</v>
      </c>
      <c r="J51" s="80">
        <v>87.45</v>
      </c>
      <c r="K51" s="80">
        <v>0.83</v>
      </c>
      <c r="L51" s="80">
        <v>24.33</v>
      </c>
      <c r="M51" s="82">
        <v>21.9</v>
      </c>
      <c r="N51" s="80">
        <v>15.75</v>
      </c>
      <c r="O51" s="80">
        <v>0.51</v>
      </c>
    </row>
    <row r="52" spans="1:15" x14ac:dyDescent="0.3">
      <c r="A52" s="80"/>
      <c r="B52" s="79" t="s">
        <v>114</v>
      </c>
      <c r="C52" s="78">
        <v>40</v>
      </c>
      <c r="D52" s="80">
        <v>3.16</v>
      </c>
      <c r="E52" s="82">
        <v>0.4</v>
      </c>
      <c r="F52" s="80">
        <v>19.32</v>
      </c>
      <c r="G52" s="78">
        <v>94</v>
      </c>
      <c r="H52" s="80">
        <v>0.06</v>
      </c>
      <c r="I52" s="81"/>
      <c r="J52" s="81"/>
      <c r="K52" s="80">
        <v>0.52</v>
      </c>
      <c r="L52" s="82">
        <v>9.1999999999999993</v>
      </c>
      <c r="M52" s="82">
        <v>34.799999999999997</v>
      </c>
      <c r="N52" s="82">
        <v>13.2</v>
      </c>
      <c r="O52" s="82">
        <v>0.8</v>
      </c>
    </row>
    <row r="53" spans="1:15" x14ac:dyDescent="0.3">
      <c r="A53" s="80"/>
      <c r="B53" s="79" t="s">
        <v>162</v>
      </c>
      <c r="C53" s="78">
        <v>50</v>
      </c>
      <c r="D53" s="82">
        <v>3.3</v>
      </c>
      <c r="E53" s="82">
        <v>0.6</v>
      </c>
      <c r="F53" s="80">
        <v>19.82</v>
      </c>
      <c r="G53" s="78">
        <v>99</v>
      </c>
      <c r="H53" s="80">
        <v>0.09</v>
      </c>
      <c r="I53" s="81"/>
      <c r="J53" s="81"/>
      <c r="K53" s="82">
        <v>0.7</v>
      </c>
      <c r="L53" s="82">
        <v>14.5</v>
      </c>
      <c r="M53" s="78">
        <v>75</v>
      </c>
      <c r="N53" s="82">
        <v>23.5</v>
      </c>
      <c r="O53" s="80">
        <v>1.95</v>
      </c>
    </row>
    <row r="54" spans="1:15" x14ac:dyDescent="0.3">
      <c r="A54" s="209" t="s">
        <v>39</v>
      </c>
      <c r="B54" s="209"/>
      <c r="C54" s="78">
        <v>800</v>
      </c>
      <c r="D54" s="83">
        <v>32.840000000000003</v>
      </c>
      <c r="E54" s="83">
        <v>26.46</v>
      </c>
      <c r="F54" s="83">
        <v>111.1</v>
      </c>
      <c r="G54" s="83">
        <v>815.52</v>
      </c>
      <c r="H54" s="83">
        <v>0.45</v>
      </c>
      <c r="I54" s="83">
        <v>41.73</v>
      </c>
      <c r="J54" s="83">
        <v>647.17999999999995</v>
      </c>
      <c r="K54" s="83">
        <v>7.04</v>
      </c>
      <c r="L54" s="83">
        <v>220.36</v>
      </c>
      <c r="M54" s="83">
        <v>457.37</v>
      </c>
      <c r="N54" s="83">
        <v>119.59</v>
      </c>
      <c r="O54" s="83">
        <v>6.21</v>
      </c>
    </row>
    <row r="55" spans="1:15" x14ac:dyDescent="0.3">
      <c r="A55" s="205" t="s">
        <v>99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1:15" x14ac:dyDescent="0.3">
      <c r="A56" s="120" t="s">
        <v>356</v>
      </c>
      <c r="B56" s="121" t="s">
        <v>343</v>
      </c>
      <c r="C56" s="122">
        <v>60</v>
      </c>
      <c r="D56" s="120">
        <v>3.57</v>
      </c>
      <c r="E56" s="120">
        <v>5.82</v>
      </c>
      <c r="F56" s="120">
        <v>21.91</v>
      </c>
      <c r="G56" s="120">
        <v>154.84</v>
      </c>
      <c r="H56" s="120">
        <v>0.06</v>
      </c>
      <c r="I56" s="120">
        <v>2.11</v>
      </c>
      <c r="J56" s="122">
        <v>44</v>
      </c>
      <c r="K56" s="120">
        <v>0.52</v>
      </c>
      <c r="L56" s="120">
        <v>18.46</v>
      </c>
      <c r="M56" s="120">
        <v>41.29</v>
      </c>
      <c r="N56" s="123">
        <v>9.3000000000000007</v>
      </c>
      <c r="O56" s="120">
        <v>0.52</v>
      </c>
    </row>
    <row r="57" spans="1:15" x14ac:dyDescent="0.3">
      <c r="A57" s="120"/>
      <c r="B57" s="121" t="s">
        <v>349</v>
      </c>
      <c r="C57" s="122">
        <v>200</v>
      </c>
      <c r="D57" s="123">
        <v>5.4</v>
      </c>
      <c r="E57" s="122">
        <v>5</v>
      </c>
      <c r="F57" s="123">
        <v>21.6</v>
      </c>
      <c r="G57" s="122">
        <v>158</v>
      </c>
      <c r="H57" s="120">
        <v>0.06</v>
      </c>
      <c r="I57" s="123">
        <v>1.8</v>
      </c>
      <c r="J57" s="122">
        <v>40</v>
      </c>
      <c r="K57" s="124"/>
      <c r="L57" s="122">
        <v>242</v>
      </c>
      <c r="M57" s="122">
        <v>188</v>
      </c>
      <c r="N57" s="122">
        <v>30</v>
      </c>
      <c r="O57" s="123">
        <v>0.2</v>
      </c>
    </row>
    <row r="58" spans="1:15" x14ac:dyDescent="0.3">
      <c r="A58" s="80" t="s">
        <v>222</v>
      </c>
      <c r="B58" s="121" t="s">
        <v>351</v>
      </c>
      <c r="C58" s="122">
        <v>100</v>
      </c>
      <c r="D58" s="123">
        <v>0.8</v>
      </c>
      <c r="E58" s="123">
        <v>0.2</v>
      </c>
      <c r="F58" s="123">
        <v>7.5</v>
      </c>
      <c r="G58" s="122">
        <v>38</v>
      </c>
      <c r="H58" s="120">
        <v>0.06</v>
      </c>
      <c r="I58" s="122">
        <v>38</v>
      </c>
      <c r="J58" s="122">
        <v>10</v>
      </c>
      <c r="K58" s="123">
        <v>0.2</v>
      </c>
      <c r="L58" s="122">
        <v>35</v>
      </c>
      <c r="M58" s="122">
        <v>17</v>
      </c>
      <c r="N58" s="122">
        <v>11</v>
      </c>
      <c r="O58" s="123">
        <v>0.1</v>
      </c>
    </row>
    <row r="59" spans="1:15" x14ac:dyDescent="0.3">
      <c r="A59" s="204" t="s">
        <v>354</v>
      </c>
      <c r="B59" s="204"/>
      <c r="C59" s="125">
        <v>360</v>
      </c>
      <c r="D59" s="120">
        <v>9.77</v>
      </c>
      <c r="E59" s="120">
        <v>11.02</v>
      </c>
      <c r="F59" s="120">
        <v>51.01</v>
      </c>
      <c r="G59" s="120">
        <v>350.84</v>
      </c>
      <c r="H59" s="120">
        <v>0.18</v>
      </c>
      <c r="I59" s="120">
        <v>41.91</v>
      </c>
      <c r="J59" s="122">
        <v>94</v>
      </c>
      <c r="K59" s="120">
        <v>0.72</v>
      </c>
      <c r="L59" s="120">
        <v>295.45999999999998</v>
      </c>
      <c r="M59" s="120">
        <v>246.29</v>
      </c>
      <c r="N59" s="123">
        <v>50.3</v>
      </c>
      <c r="O59" s="120">
        <v>0.82</v>
      </c>
    </row>
    <row r="60" spans="1:15" x14ac:dyDescent="0.3">
      <c r="A60" s="204" t="s">
        <v>40</v>
      </c>
      <c r="B60" s="204"/>
      <c r="C60" s="126">
        <v>1735</v>
      </c>
      <c r="D60" s="120">
        <v>63.23</v>
      </c>
      <c r="E60" s="120">
        <v>56.08</v>
      </c>
      <c r="F60" s="120">
        <v>230.75</v>
      </c>
      <c r="G60" s="120">
        <v>1695.51</v>
      </c>
      <c r="H60" s="120">
        <v>0.94</v>
      </c>
      <c r="I60" s="120">
        <v>115.27</v>
      </c>
      <c r="J60" s="120">
        <v>1942.63</v>
      </c>
      <c r="K60" s="120">
        <v>11.37</v>
      </c>
      <c r="L60" s="123">
        <v>643.6</v>
      </c>
      <c r="M60" s="120">
        <v>1014.73</v>
      </c>
      <c r="N60" s="120">
        <v>269.07</v>
      </c>
      <c r="O60" s="120">
        <v>13.55</v>
      </c>
    </row>
    <row r="61" spans="1:15" x14ac:dyDescent="0.3">
      <c r="M61" s="214"/>
      <c r="N61" s="214"/>
      <c r="O61" s="214"/>
    </row>
    <row r="62" spans="1:15" x14ac:dyDescent="0.3">
      <c r="A62" s="93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52"/>
      <c r="O62" s="52"/>
    </row>
    <row r="63" spans="1:15" x14ac:dyDescent="0.3">
      <c r="A63" s="210" t="s">
        <v>19</v>
      </c>
      <c r="B63" s="210" t="s">
        <v>20</v>
      </c>
      <c r="C63" s="210" t="s">
        <v>21</v>
      </c>
      <c r="D63" s="213" t="s">
        <v>22</v>
      </c>
      <c r="E63" s="213"/>
      <c r="F63" s="213"/>
      <c r="G63" s="210" t="s">
        <v>23</v>
      </c>
      <c r="H63" s="213" t="s">
        <v>24</v>
      </c>
      <c r="I63" s="213"/>
      <c r="J63" s="213"/>
      <c r="K63" s="213"/>
      <c r="L63" s="213" t="s">
        <v>25</v>
      </c>
      <c r="M63" s="213"/>
      <c r="N63" s="213"/>
      <c r="O63" s="213"/>
    </row>
    <row r="64" spans="1:15" x14ac:dyDescent="0.3">
      <c r="A64" s="211"/>
      <c r="B64" s="212"/>
      <c r="C64" s="211"/>
      <c r="D64" s="92" t="s">
        <v>26</v>
      </c>
      <c r="E64" s="92" t="s">
        <v>27</v>
      </c>
      <c r="F64" s="92" t="s">
        <v>28</v>
      </c>
      <c r="G64" s="211"/>
      <c r="H64" s="92" t="s">
        <v>29</v>
      </c>
      <c r="I64" s="92" t="s">
        <v>30</v>
      </c>
      <c r="J64" s="92" t="s">
        <v>31</v>
      </c>
      <c r="K64" s="92" t="s">
        <v>32</v>
      </c>
      <c r="L64" s="92" t="s">
        <v>33</v>
      </c>
      <c r="M64" s="92" t="s">
        <v>34</v>
      </c>
      <c r="N64" s="92" t="s">
        <v>35</v>
      </c>
      <c r="O64" s="92" t="s">
        <v>36</v>
      </c>
    </row>
    <row r="65" spans="1:15" x14ac:dyDescent="0.3">
      <c r="A65" s="78">
        <v>1</v>
      </c>
      <c r="B65" s="78">
        <v>2</v>
      </c>
      <c r="C65" s="78">
        <v>3</v>
      </c>
      <c r="D65" s="78">
        <v>4</v>
      </c>
      <c r="E65" s="78">
        <v>5</v>
      </c>
      <c r="F65" s="78">
        <v>6</v>
      </c>
      <c r="G65" s="78">
        <v>7</v>
      </c>
      <c r="H65" s="78">
        <v>8</v>
      </c>
      <c r="I65" s="78">
        <v>9</v>
      </c>
      <c r="J65" s="78">
        <v>10</v>
      </c>
      <c r="K65" s="78">
        <v>11</v>
      </c>
      <c r="L65" s="78">
        <v>12</v>
      </c>
      <c r="M65" s="78">
        <v>13</v>
      </c>
      <c r="N65" s="78">
        <v>14</v>
      </c>
      <c r="O65" s="78">
        <v>15</v>
      </c>
    </row>
    <row r="66" spans="1:15" x14ac:dyDescent="0.3">
      <c r="A66" s="42" t="s">
        <v>16</v>
      </c>
      <c r="B66" s="43" t="s">
        <v>232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</row>
    <row r="67" spans="1:15" x14ac:dyDescent="0.3">
      <c r="A67" s="42" t="s">
        <v>18</v>
      </c>
      <c r="B67" s="43">
        <v>1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</row>
    <row r="68" spans="1:15" x14ac:dyDescent="0.3">
      <c r="A68" s="209" t="s">
        <v>1</v>
      </c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</row>
    <row r="69" spans="1:15" x14ac:dyDescent="0.3">
      <c r="A69" s="80" t="s">
        <v>233</v>
      </c>
      <c r="B69" s="79" t="s">
        <v>43</v>
      </c>
      <c r="C69" s="78">
        <v>10</v>
      </c>
      <c r="D69" s="80">
        <v>0.05</v>
      </c>
      <c r="E69" s="80">
        <v>8.25</v>
      </c>
      <c r="F69" s="80">
        <v>0.08</v>
      </c>
      <c r="G69" s="82">
        <v>74.8</v>
      </c>
      <c r="H69" s="81"/>
      <c r="I69" s="81"/>
      <c r="J69" s="78">
        <v>59</v>
      </c>
      <c r="K69" s="82">
        <v>0.1</v>
      </c>
      <c r="L69" s="82">
        <v>1.2</v>
      </c>
      <c r="M69" s="82">
        <v>1.9</v>
      </c>
      <c r="N69" s="81"/>
      <c r="O69" s="80">
        <v>0.02</v>
      </c>
    </row>
    <row r="70" spans="1:15" ht="33" x14ac:dyDescent="0.3">
      <c r="A70" s="78" t="s">
        <v>254</v>
      </c>
      <c r="B70" s="79" t="s">
        <v>255</v>
      </c>
      <c r="C70" s="78">
        <v>150</v>
      </c>
      <c r="D70" s="83">
        <v>19.73</v>
      </c>
      <c r="E70" s="83">
        <v>10.680000000000001</v>
      </c>
      <c r="F70" s="83">
        <v>23.97</v>
      </c>
      <c r="G70" s="83">
        <v>274.79000000000002</v>
      </c>
      <c r="H70" s="83">
        <v>0.08</v>
      </c>
      <c r="I70" s="83">
        <v>4.74</v>
      </c>
      <c r="J70" s="83">
        <v>73.23</v>
      </c>
      <c r="K70" s="83">
        <v>0.5</v>
      </c>
      <c r="L70" s="83">
        <v>264.92</v>
      </c>
      <c r="M70" s="83">
        <v>253.35</v>
      </c>
      <c r="N70" s="83">
        <v>35.72</v>
      </c>
      <c r="O70" s="83">
        <v>1</v>
      </c>
    </row>
    <row r="71" spans="1:15" x14ac:dyDescent="0.3">
      <c r="A71" s="78" t="s">
        <v>234</v>
      </c>
      <c r="B71" s="79" t="s">
        <v>37</v>
      </c>
      <c r="C71" s="78">
        <v>200</v>
      </c>
      <c r="D71" s="82">
        <v>0.2</v>
      </c>
      <c r="E71" s="80">
        <v>0.02</v>
      </c>
      <c r="F71" s="80">
        <v>11.05</v>
      </c>
      <c r="G71" s="80">
        <v>45.41</v>
      </c>
      <c r="H71" s="81"/>
      <c r="I71" s="82">
        <v>0.1</v>
      </c>
      <c r="J71" s="82">
        <v>0.5</v>
      </c>
      <c r="K71" s="81"/>
      <c r="L71" s="80">
        <v>5.28</v>
      </c>
      <c r="M71" s="80">
        <v>8.24</v>
      </c>
      <c r="N71" s="82">
        <v>4.4000000000000004</v>
      </c>
      <c r="O71" s="80">
        <v>0.85</v>
      </c>
    </row>
    <row r="72" spans="1:15" x14ac:dyDescent="0.3">
      <c r="A72" s="80"/>
      <c r="B72" s="79" t="s">
        <v>114</v>
      </c>
      <c r="C72" s="78">
        <v>30</v>
      </c>
      <c r="D72" s="80">
        <v>2.37</v>
      </c>
      <c r="E72" s="82">
        <v>0.3</v>
      </c>
      <c r="F72" s="80">
        <v>14.49</v>
      </c>
      <c r="G72" s="82">
        <v>70.5</v>
      </c>
      <c r="H72" s="80">
        <v>0.05</v>
      </c>
      <c r="I72" s="81"/>
      <c r="J72" s="81"/>
      <c r="K72" s="80">
        <v>0.39</v>
      </c>
      <c r="L72" s="82">
        <v>6.9</v>
      </c>
      <c r="M72" s="82">
        <v>26.1</v>
      </c>
      <c r="N72" s="82">
        <v>9.9</v>
      </c>
      <c r="O72" s="82">
        <v>0.6</v>
      </c>
    </row>
    <row r="73" spans="1:15" x14ac:dyDescent="0.3">
      <c r="A73" s="80"/>
      <c r="B73" s="79" t="s">
        <v>216</v>
      </c>
      <c r="C73" s="84">
        <v>25</v>
      </c>
      <c r="D73" s="83">
        <v>0.24</v>
      </c>
      <c r="E73" s="83">
        <v>0.03</v>
      </c>
      <c r="F73" s="83">
        <v>23.94</v>
      </c>
      <c r="G73" s="85">
        <v>97.8</v>
      </c>
      <c r="H73" s="88"/>
      <c r="I73" s="88"/>
      <c r="J73" s="88"/>
      <c r="K73" s="88"/>
      <c r="L73" s="85">
        <v>7.5</v>
      </c>
      <c r="M73" s="85">
        <v>3.6</v>
      </c>
      <c r="N73" s="85">
        <v>1.8</v>
      </c>
      <c r="O73" s="83">
        <v>0.42</v>
      </c>
    </row>
    <row r="74" spans="1:15" x14ac:dyDescent="0.3">
      <c r="A74" s="80" t="s">
        <v>222</v>
      </c>
      <c r="B74" s="79" t="s">
        <v>45</v>
      </c>
      <c r="C74" s="84">
        <v>100</v>
      </c>
      <c r="D74" s="85">
        <v>0.4</v>
      </c>
      <c r="E74" s="85">
        <v>0.4</v>
      </c>
      <c r="F74" s="85">
        <v>9.8000000000000007</v>
      </c>
      <c r="G74" s="84">
        <v>47</v>
      </c>
      <c r="H74" s="83">
        <v>0.03</v>
      </c>
      <c r="I74" s="84">
        <v>10</v>
      </c>
      <c r="J74" s="84">
        <v>5</v>
      </c>
      <c r="K74" s="85">
        <v>0.2</v>
      </c>
      <c r="L74" s="84">
        <v>16</v>
      </c>
      <c r="M74" s="84">
        <v>11</v>
      </c>
      <c r="N74" s="84">
        <v>9</v>
      </c>
      <c r="O74" s="85">
        <v>2.2000000000000002</v>
      </c>
    </row>
    <row r="75" spans="1:15" x14ac:dyDescent="0.3">
      <c r="A75" s="209" t="s">
        <v>38</v>
      </c>
      <c r="B75" s="209"/>
      <c r="C75" s="86">
        <v>515</v>
      </c>
      <c r="D75" s="83">
        <v>22.99</v>
      </c>
      <c r="E75" s="83">
        <v>19.68</v>
      </c>
      <c r="F75" s="83">
        <v>83.33</v>
      </c>
      <c r="G75" s="85">
        <v>610.29999999999995</v>
      </c>
      <c r="H75" s="83">
        <v>0.16</v>
      </c>
      <c r="I75" s="83">
        <v>14.84</v>
      </c>
      <c r="J75" s="83">
        <v>137.72999999999999</v>
      </c>
      <c r="K75" s="83">
        <v>1.19</v>
      </c>
      <c r="L75" s="85">
        <v>301.8</v>
      </c>
      <c r="M75" s="83">
        <v>304.19</v>
      </c>
      <c r="N75" s="83">
        <v>60.82</v>
      </c>
      <c r="O75" s="83">
        <v>5.09</v>
      </c>
    </row>
    <row r="76" spans="1:15" x14ac:dyDescent="0.3">
      <c r="A76" s="209" t="s">
        <v>12</v>
      </c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</row>
    <row r="77" spans="1:15" x14ac:dyDescent="0.3">
      <c r="A77" s="80" t="s">
        <v>333</v>
      </c>
      <c r="B77" s="79" t="s">
        <v>306</v>
      </c>
      <c r="C77" s="78">
        <v>60</v>
      </c>
      <c r="D77" s="83">
        <v>0.99</v>
      </c>
      <c r="E77" s="85">
        <v>4.0999999999999996</v>
      </c>
      <c r="F77" s="83">
        <v>2.95</v>
      </c>
      <c r="G77" s="85">
        <v>52.9</v>
      </c>
      <c r="H77" s="83">
        <v>0.02</v>
      </c>
      <c r="I77" s="85">
        <v>22.1</v>
      </c>
      <c r="J77" s="83">
        <v>201.44</v>
      </c>
      <c r="K77" s="83">
        <v>1.85</v>
      </c>
      <c r="L77" s="83">
        <v>26.84</v>
      </c>
      <c r="M77" s="83">
        <v>20.69</v>
      </c>
      <c r="N77" s="83">
        <v>11.55</v>
      </c>
      <c r="O77" s="83">
        <v>0.37</v>
      </c>
    </row>
    <row r="78" spans="1:15" ht="33" x14ac:dyDescent="0.3">
      <c r="A78" s="80" t="s">
        <v>332</v>
      </c>
      <c r="B78" s="79" t="s">
        <v>311</v>
      </c>
      <c r="C78" s="78">
        <v>200</v>
      </c>
      <c r="D78" s="83">
        <v>4.41</v>
      </c>
      <c r="E78" s="83">
        <v>6.64</v>
      </c>
      <c r="F78" s="83">
        <v>11.52</v>
      </c>
      <c r="G78" s="85">
        <v>123.8</v>
      </c>
      <c r="H78" s="83">
        <v>0.18</v>
      </c>
      <c r="I78" s="85">
        <v>16.3</v>
      </c>
      <c r="J78" s="83">
        <v>167.32</v>
      </c>
      <c r="K78" s="83">
        <v>1.93</v>
      </c>
      <c r="L78" s="83">
        <v>24.58</v>
      </c>
      <c r="M78" s="83">
        <v>64.91</v>
      </c>
      <c r="N78" s="83">
        <v>19.670000000000002</v>
      </c>
      <c r="O78" s="83">
        <v>0.75</v>
      </c>
    </row>
    <row r="79" spans="1:15" ht="33" x14ac:dyDescent="0.3">
      <c r="A79" s="80" t="s">
        <v>235</v>
      </c>
      <c r="B79" s="79" t="s">
        <v>166</v>
      </c>
      <c r="C79" s="78">
        <v>95</v>
      </c>
      <c r="D79" s="83">
        <v>12.35</v>
      </c>
      <c r="E79" s="83">
        <v>5.9399999999999995</v>
      </c>
      <c r="F79" s="83">
        <v>10.18</v>
      </c>
      <c r="G79" s="83">
        <v>144.03</v>
      </c>
      <c r="H79" s="83">
        <v>0.11</v>
      </c>
      <c r="I79" s="83">
        <v>0.34</v>
      </c>
      <c r="J79" s="83">
        <v>36.200000000000003</v>
      </c>
      <c r="K79" s="83">
        <v>0.97000000000000008</v>
      </c>
      <c r="L79" s="83">
        <v>32.54</v>
      </c>
      <c r="M79" s="83">
        <v>180.23</v>
      </c>
      <c r="N79" s="83">
        <v>43.84</v>
      </c>
      <c r="O79" s="83">
        <v>0.99</v>
      </c>
    </row>
    <row r="80" spans="1:15" x14ac:dyDescent="0.3">
      <c r="A80" s="80" t="s">
        <v>236</v>
      </c>
      <c r="B80" s="79" t="s">
        <v>46</v>
      </c>
      <c r="C80" s="78">
        <v>150</v>
      </c>
      <c r="D80" s="80">
        <v>3.42</v>
      </c>
      <c r="E80" s="82">
        <v>7.8</v>
      </c>
      <c r="F80" s="80">
        <v>23.82</v>
      </c>
      <c r="G80" s="80">
        <v>179.64</v>
      </c>
      <c r="H80" s="80">
        <v>0.18</v>
      </c>
      <c r="I80" s="80">
        <v>28.06</v>
      </c>
      <c r="J80" s="82">
        <v>55.4</v>
      </c>
      <c r="K80" s="80">
        <v>0.22</v>
      </c>
      <c r="L80" s="82">
        <v>40.799999999999997</v>
      </c>
      <c r="M80" s="82">
        <v>101.1</v>
      </c>
      <c r="N80" s="80">
        <v>35.11</v>
      </c>
      <c r="O80" s="80">
        <v>1.31</v>
      </c>
    </row>
    <row r="81" spans="1:15" x14ac:dyDescent="0.3">
      <c r="A81" s="78" t="s">
        <v>225</v>
      </c>
      <c r="B81" s="79" t="s">
        <v>50</v>
      </c>
      <c r="C81" s="78">
        <v>200</v>
      </c>
      <c r="D81" s="80">
        <v>0.16</v>
      </c>
      <c r="E81" s="80">
        <v>0.16</v>
      </c>
      <c r="F81" s="82">
        <v>14.9</v>
      </c>
      <c r="G81" s="80">
        <v>62.69</v>
      </c>
      <c r="H81" s="80">
        <v>0.01</v>
      </c>
      <c r="I81" s="78">
        <v>4</v>
      </c>
      <c r="J81" s="78">
        <v>2</v>
      </c>
      <c r="K81" s="80">
        <v>0.08</v>
      </c>
      <c r="L81" s="80">
        <v>6.73</v>
      </c>
      <c r="M81" s="82">
        <v>4.4000000000000004</v>
      </c>
      <c r="N81" s="82">
        <v>3.6</v>
      </c>
      <c r="O81" s="80">
        <v>0.91</v>
      </c>
    </row>
    <row r="82" spans="1:15" x14ac:dyDescent="0.3">
      <c r="A82" s="80"/>
      <c r="B82" s="79" t="s">
        <v>114</v>
      </c>
      <c r="C82" s="78">
        <v>40</v>
      </c>
      <c r="D82" s="80">
        <v>3.16</v>
      </c>
      <c r="E82" s="82">
        <v>0.4</v>
      </c>
      <c r="F82" s="80">
        <v>19.32</v>
      </c>
      <c r="G82" s="78">
        <v>94</v>
      </c>
      <c r="H82" s="80">
        <v>0.06</v>
      </c>
      <c r="I82" s="81"/>
      <c r="J82" s="81"/>
      <c r="K82" s="80">
        <v>0.52</v>
      </c>
      <c r="L82" s="82">
        <v>9.1999999999999993</v>
      </c>
      <c r="M82" s="82">
        <v>34.799999999999997</v>
      </c>
      <c r="N82" s="82">
        <v>13.2</v>
      </c>
      <c r="O82" s="82">
        <v>0.8</v>
      </c>
    </row>
    <row r="83" spans="1:15" x14ac:dyDescent="0.3">
      <c r="A83" s="80"/>
      <c r="B83" s="79" t="s">
        <v>162</v>
      </c>
      <c r="C83" s="78">
        <v>50</v>
      </c>
      <c r="D83" s="82">
        <v>3.3</v>
      </c>
      <c r="E83" s="82">
        <v>0.6</v>
      </c>
      <c r="F83" s="80">
        <v>19.82</v>
      </c>
      <c r="G83" s="78">
        <v>99</v>
      </c>
      <c r="H83" s="80">
        <v>0.09</v>
      </c>
      <c r="I83" s="81"/>
      <c r="J83" s="81"/>
      <c r="K83" s="82">
        <v>0.7</v>
      </c>
      <c r="L83" s="82">
        <v>14.5</v>
      </c>
      <c r="M83" s="78">
        <v>75</v>
      </c>
      <c r="N83" s="82">
        <v>23.5</v>
      </c>
      <c r="O83" s="80">
        <v>1.95</v>
      </c>
    </row>
    <row r="84" spans="1:15" x14ac:dyDescent="0.3">
      <c r="A84" s="209" t="s">
        <v>39</v>
      </c>
      <c r="B84" s="209"/>
      <c r="C84" s="78">
        <v>795</v>
      </c>
      <c r="D84" s="83">
        <v>27.79</v>
      </c>
      <c r="E84" s="83">
        <v>25.64</v>
      </c>
      <c r="F84" s="83">
        <v>102.51</v>
      </c>
      <c r="G84" s="83">
        <v>756.06</v>
      </c>
      <c r="H84" s="83">
        <v>0.65</v>
      </c>
      <c r="I84" s="85">
        <v>70.8</v>
      </c>
      <c r="J84" s="83">
        <v>462.36</v>
      </c>
      <c r="K84" s="83">
        <v>6.27</v>
      </c>
      <c r="L84" s="83">
        <v>155.19</v>
      </c>
      <c r="M84" s="83">
        <v>481.13</v>
      </c>
      <c r="N84" s="83">
        <v>150.47</v>
      </c>
      <c r="O84" s="83">
        <v>7.08</v>
      </c>
    </row>
    <row r="85" spans="1:15" x14ac:dyDescent="0.3">
      <c r="A85" s="205" t="s">
        <v>99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</row>
    <row r="86" spans="1:15" x14ac:dyDescent="0.3">
      <c r="A86" s="120" t="s">
        <v>357</v>
      </c>
      <c r="B86" s="121" t="s">
        <v>344</v>
      </c>
      <c r="C86" s="122">
        <v>75</v>
      </c>
      <c r="D86" s="120">
        <v>9.89</v>
      </c>
      <c r="E86" s="120">
        <v>10.01</v>
      </c>
      <c r="F86" s="120">
        <v>28.81</v>
      </c>
      <c r="G86" s="120">
        <v>244.89</v>
      </c>
      <c r="H86" s="120">
        <v>0.09</v>
      </c>
      <c r="I86" s="123">
        <v>0.3</v>
      </c>
      <c r="J86" s="120">
        <v>44.06</v>
      </c>
      <c r="K86" s="123">
        <v>1.7</v>
      </c>
      <c r="L86" s="123">
        <v>15.7</v>
      </c>
      <c r="M86" s="123">
        <v>97.3</v>
      </c>
      <c r="N86" s="120">
        <v>15.73</v>
      </c>
      <c r="O86" s="120">
        <v>0.99</v>
      </c>
    </row>
    <row r="87" spans="1:15" x14ac:dyDescent="0.3">
      <c r="A87" s="122" t="s">
        <v>234</v>
      </c>
      <c r="B87" s="121" t="s">
        <v>37</v>
      </c>
      <c r="C87" s="122">
        <v>200</v>
      </c>
      <c r="D87" s="123">
        <v>0.2</v>
      </c>
      <c r="E87" s="120">
        <v>0.02</v>
      </c>
      <c r="F87" s="120">
        <v>11.05</v>
      </c>
      <c r="G87" s="120">
        <v>45.41</v>
      </c>
      <c r="H87" s="124"/>
      <c r="I87" s="123">
        <v>0.1</v>
      </c>
      <c r="J87" s="123">
        <v>0.5</v>
      </c>
      <c r="K87" s="124"/>
      <c r="L87" s="120">
        <v>5.28</v>
      </c>
      <c r="M87" s="120">
        <v>8.24</v>
      </c>
      <c r="N87" s="123">
        <v>4.4000000000000004</v>
      </c>
      <c r="O87" s="120">
        <v>0.85</v>
      </c>
    </row>
    <row r="88" spans="1:15" x14ac:dyDescent="0.3">
      <c r="A88" s="80" t="s">
        <v>222</v>
      </c>
      <c r="B88" s="121" t="s">
        <v>106</v>
      </c>
      <c r="C88" s="122">
        <v>100</v>
      </c>
      <c r="D88" s="123">
        <v>0.4</v>
      </c>
      <c r="E88" s="123">
        <v>0.3</v>
      </c>
      <c r="F88" s="123">
        <v>10.3</v>
      </c>
      <c r="G88" s="122">
        <v>47</v>
      </c>
      <c r="H88" s="120">
        <v>0.02</v>
      </c>
      <c r="I88" s="122">
        <v>5</v>
      </c>
      <c r="J88" s="122">
        <v>2</v>
      </c>
      <c r="K88" s="123">
        <v>0.4</v>
      </c>
      <c r="L88" s="122">
        <v>19</v>
      </c>
      <c r="M88" s="122">
        <v>16</v>
      </c>
      <c r="N88" s="122">
        <v>12</v>
      </c>
      <c r="O88" s="123">
        <v>2.2999999999999998</v>
      </c>
    </row>
    <row r="89" spans="1:15" x14ac:dyDescent="0.3">
      <c r="A89" s="204" t="s">
        <v>354</v>
      </c>
      <c r="B89" s="204"/>
      <c r="C89" s="125">
        <v>375</v>
      </c>
      <c r="D89" s="120">
        <v>10.49</v>
      </c>
      <c r="E89" s="120">
        <v>10.33</v>
      </c>
      <c r="F89" s="120">
        <v>50.16</v>
      </c>
      <c r="G89" s="123">
        <v>337.3</v>
      </c>
      <c r="H89" s="120">
        <v>0.11</v>
      </c>
      <c r="I89" s="123">
        <v>5.4</v>
      </c>
      <c r="J89" s="120">
        <v>46.56</v>
      </c>
      <c r="K89" s="123">
        <v>2.1</v>
      </c>
      <c r="L89" s="120">
        <v>39.979999999999997</v>
      </c>
      <c r="M89" s="120">
        <v>121.54</v>
      </c>
      <c r="N89" s="120">
        <v>32.130000000000003</v>
      </c>
      <c r="O89" s="120">
        <v>4.1399999999999997</v>
      </c>
    </row>
    <row r="90" spans="1:15" ht="16.5" customHeight="1" x14ac:dyDescent="0.3">
      <c r="A90" s="204" t="s">
        <v>40</v>
      </c>
      <c r="B90" s="204"/>
      <c r="C90" s="126">
        <v>1685</v>
      </c>
      <c r="D90" s="120">
        <v>61.27</v>
      </c>
      <c r="E90" s="120">
        <v>55.65</v>
      </c>
      <c r="F90" s="120">
        <v>236</v>
      </c>
      <c r="G90" s="120">
        <v>1703.66</v>
      </c>
      <c r="H90" s="120">
        <v>0.92</v>
      </c>
      <c r="I90" s="120">
        <v>91.04</v>
      </c>
      <c r="J90" s="120">
        <v>646.65</v>
      </c>
      <c r="K90" s="120">
        <v>9.56</v>
      </c>
      <c r="L90" s="120">
        <v>416.97</v>
      </c>
      <c r="M90" s="120">
        <v>906.86</v>
      </c>
      <c r="N90" s="120">
        <v>243.42</v>
      </c>
      <c r="O90" s="120">
        <v>16.309999999999999</v>
      </c>
    </row>
    <row r="91" spans="1:15" ht="16.5" customHeight="1" x14ac:dyDescent="0.3">
      <c r="M91" s="203"/>
      <c r="N91" s="203"/>
      <c r="O91" s="203"/>
    </row>
    <row r="92" spans="1:15" ht="16.5" customHeight="1" x14ac:dyDescent="0.3">
      <c r="A92" s="93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52"/>
      <c r="O92" s="52"/>
    </row>
    <row r="93" spans="1:15" x14ac:dyDescent="0.3">
      <c r="A93" s="210" t="s">
        <v>19</v>
      </c>
      <c r="B93" s="210" t="s">
        <v>20</v>
      </c>
      <c r="C93" s="210" t="s">
        <v>21</v>
      </c>
      <c r="D93" s="213" t="s">
        <v>22</v>
      </c>
      <c r="E93" s="213"/>
      <c r="F93" s="213"/>
      <c r="G93" s="210" t="s">
        <v>23</v>
      </c>
      <c r="H93" s="213" t="s">
        <v>24</v>
      </c>
      <c r="I93" s="213"/>
      <c r="J93" s="213"/>
      <c r="K93" s="213"/>
      <c r="L93" s="213" t="s">
        <v>25</v>
      </c>
      <c r="M93" s="213"/>
      <c r="N93" s="213"/>
      <c r="O93" s="213"/>
    </row>
    <row r="94" spans="1:15" x14ac:dyDescent="0.3">
      <c r="A94" s="211"/>
      <c r="B94" s="212"/>
      <c r="C94" s="211"/>
      <c r="D94" s="92" t="s">
        <v>26</v>
      </c>
      <c r="E94" s="92" t="s">
        <v>27</v>
      </c>
      <c r="F94" s="92" t="s">
        <v>28</v>
      </c>
      <c r="G94" s="211"/>
      <c r="H94" s="92" t="s">
        <v>29</v>
      </c>
      <c r="I94" s="92" t="s">
        <v>30</v>
      </c>
      <c r="J94" s="92" t="s">
        <v>31</v>
      </c>
      <c r="K94" s="92" t="s">
        <v>32</v>
      </c>
      <c r="L94" s="92" t="s">
        <v>33</v>
      </c>
      <c r="M94" s="92" t="s">
        <v>34</v>
      </c>
      <c r="N94" s="92" t="s">
        <v>35</v>
      </c>
      <c r="O94" s="92" t="s">
        <v>36</v>
      </c>
    </row>
    <row r="95" spans="1:15" x14ac:dyDescent="0.3">
      <c r="A95" s="78">
        <v>1</v>
      </c>
      <c r="B95" s="78">
        <v>2</v>
      </c>
      <c r="C95" s="78">
        <v>3</v>
      </c>
      <c r="D95" s="78">
        <v>4</v>
      </c>
      <c r="E95" s="78">
        <v>5</v>
      </c>
      <c r="F95" s="78">
        <v>6</v>
      </c>
      <c r="G95" s="78">
        <v>7</v>
      </c>
      <c r="H95" s="78">
        <v>8</v>
      </c>
      <c r="I95" s="78">
        <v>9</v>
      </c>
      <c r="J95" s="78">
        <v>10</v>
      </c>
      <c r="K95" s="78">
        <v>11</v>
      </c>
      <c r="L95" s="78">
        <v>12</v>
      </c>
      <c r="M95" s="78">
        <v>13</v>
      </c>
      <c r="N95" s="78">
        <v>14</v>
      </c>
      <c r="O95" s="78">
        <v>15</v>
      </c>
    </row>
    <row r="96" spans="1:15" x14ac:dyDescent="0.3">
      <c r="A96" s="42" t="s">
        <v>16</v>
      </c>
      <c r="B96" s="43" t="s">
        <v>237</v>
      </c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</row>
    <row r="97" spans="1:15" x14ac:dyDescent="0.3">
      <c r="A97" s="42" t="s">
        <v>18</v>
      </c>
      <c r="B97" s="43">
        <v>1</v>
      </c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</row>
    <row r="98" spans="1:15" x14ac:dyDescent="0.3">
      <c r="A98" s="209" t="s">
        <v>1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</row>
    <row r="99" spans="1:15" ht="33" x14ac:dyDescent="0.3">
      <c r="A99" s="80" t="s">
        <v>238</v>
      </c>
      <c r="B99" s="79" t="s">
        <v>202</v>
      </c>
      <c r="C99" s="78">
        <v>95</v>
      </c>
      <c r="D99" s="80">
        <v>13.58</v>
      </c>
      <c r="E99" s="80">
        <v>10.57</v>
      </c>
      <c r="F99" s="80">
        <v>11.29</v>
      </c>
      <c r="G99" s="80">
        <v>192.29</v>
      </c>
      <c r="H99" s="80">
        <v>0.09</v>
      </c>
      <c r="I99" s="78">
        <v>1</v>
      </c>
      <c r="J99" s="82">
        <v>38.6</v>
      </c>
      <c r="K99" s="80">
        <v>0.79</v>
      </c>
      <c r="L99" s="80">
        <v>14.92</v>
      </c>
      <c r="M99" s="80">
        <v>131.82999999999998</v>
      </c>
      <c r="N99" s="80">
        <v>20.329999999999998</v>
      </c>
      <c r="O99" s="78">
        <v>1.01</v>
      </c>
    </row>
    <row r="100" spans="1:15" x14ac:dyDescent="0.3">
      <c r="A100" s="78" t="s">
        <v>250</v>
      </c>
      <c r="B100" s="79" t="s">
        <v>42</v>
      </c>
      <c r="C100" s="78">
        <v>150</v>
      </c>
      <c r="D100" s="83">
        <v>6.31</v>
      </c>
      <c r="E100" s="85">
        <v>3.3</v>
      </c>
      <c r="F100" s="83">
        <v>28.57</v>
      </c>
      <c r="G100" s="83">
        <v>168.96</v>
      </c>
      <c r="H100" s="83">
        <v>0.22</v>
      </c>
      <c r="I100" s="88"/>
      <c r="J100" s="85">
        <v>12.8</v>
      </c>
      <c r="K100" s="83">
        <v>0.42</v>
      </c>
      <c r="L100" s="83">
        <v>10.98</v>
      </c>
      <c r="M100" s="83">
        <v>149.53</v>
      </c>
      <c r="N100" s="83">
        <v>100.04</v>
      </c>
      <c r="O100" s="83">
        <v>3.36</v>
      </c>
    </row>
    <row r="101" spans="1:15" ht="33" x14ac:dyDescent="0.3">
      <c r="A101" s="78" t="s">
        <v>239</v>
      </c>
      <c r="B101" s="79" t="s">
        <v>41</v>
      </c>
      <c r="C101" s="78">
        <v>200</v>
      </c>
      <c r="D101" s="80">
        <v>2.94</v>
      </c>
      <c r="E101" s="80">
        <v>3.24</v>
      </c>
      <c r="F101" s="80">
        <v>15.82</v>
      </c>
      <c r="G101" s="80">
        <v>105.04</v>
      </c>
      <c r="H101" s="80">
        <v>0.04</v>
      </c>
      <c r="I101" s="82">
        <v>0.3</v>
      </c>
      <c r="J101" s="78">
        <v>20</v>
      </c>
      <c r="K101" s="81"/>
      <c r="L101" s="80">
        <v>140.54</v>
      </c>
      <c r="M101" s="78">
        <v>90</v>
      </c>
      <c r="N101" s="80">
        <v>14.05</v>
      </c>
      <c r="O101" s="80">
        <v>0.13</v>
      </c>
    </row>
    <row r="102" spans="1:15" x14ac:dyDescent="0.3">
      <c r="A102" s="80"/>
      <c r="B102" s="79" t="s">
        <v>114</v>
      </c>
      <c r="C102" s="78">
        <v>30</v>
      </c>
      <c r="D102" s="80">
        <v>2.37</v>
      </c>
      <c r="E102" s="82">
        <v>0.3</v>
      </c>
      <c r="F102" s="80">
        <v>14.49</v>
      </c>
      <c r="G102" s="82">
        <v>70.5</v>
      </c>
      <c r="H102" s="80">
        <v>0.05</v>
      </c>
      <c r="I102" s="81"/>
      <c r="J102" s="81"/>
      <c r="K102" s="80">
        <v>0.39</v>
      </c>
      <c r="L102" s="82">
        <v>6.9</v>
      </c>
      <c r="M102" s="82">
        <v>26.1</v>
      </c>
      <c r="N102" s="82">
        <v>9.9</v>
      </c>
      <c r="O102" s="82">
        <v>0.6</v>
      </c>
    </row>
    <row r="103" spans="1:15" x14ac:dyDescent="0.3">
      <c r="A103" s="80" t="s">
        <v>222</v>
      </c>
      <c r="B103" s="79" t="s">
        <v>319</v>
      </c>
      <c r="C103" s="84">
        <v>100</v>
      </c>
      <c r="D103" s="85">
        <v>0.9</v>
      </c>
      <c r="E103" s="85">
        <v>0.2</v>
      </c>
      <c r="F103" s="85">
        <v>8.1</v>
      </c>
      <c r="G103" s="84">
        <v>43</v>
      </c>
      <c r="H103" s="83">
        <v>0.04</v>
      </c>
      <c r="I103" s="84">
        <v>60</v>
      </c>
      <c r="J103" s="84">
        <v>8</v>
      </c>
      <c r="K103" s="85">
        <v>0.2</v>
      </c>
      <c r="L103" s="84">
        <v>34</v>
      </c>
      <c r="M103" s="84">
        <v>23</v>
      </c>
      <c r="N103" s="84">
        <v>13</v>
      </c>
      <c r="O103" s="85">
        <v>0.3</v>
      </c>
    </row>
    <row r="104" spans="1:15" x14ac:dyDescent="0.3">
      <c r="A104" s="209" t="s">
        <v>38</v>
      </c>
      <c r="B104" s="209"/>
      <c r="C104" s="86">
        <v>575</v>
      </c>
      <c r="D104" s="83">
        <v>26.1</v>
      </c>
      <c r="E104" s="83">
        <v>17.11</v>
      </c>
      <c r="F104" s="83">
        <v>78.27</v>
      </c>
      <c r="G104" s="85">
        <v>575.29999999999995</v>
      </c>
      <c r="H104" s="83">
        <v>0.44</v>
      </c>
      <c r="I104" s="85">
        <v>61.3</v>
      </c>
      <c r="J104" s="85">
        <v>79.400000000000006</v>
      </c>
      <c r="K104" s="83">
        <v>1.58</v>
      </c>
      <c r="L104" s="83">
        <v>207.34</v>
      </c>
      <c r="M104" s="83">
        <v>420.45</v>
      </c>
      <c r="N104" s="83">
        <v>157.32</v>
      </c>
      <c r="O104" s="85">
        <v>5.4</v>
      </c>
    </row>
    <row r="105" spans="1:15" x14ac:dyDescent="0.3">
      <c r="A105" s="209" t="s">
        <v>12</v>
      </c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</row>
    <row r="106" spans="1:15" x14ac:dyDescent="0.3">
      <c r="A106" s="78" t="s">
        <v>331</v>
      </c>
      <c r="B106" s="79" t="s">
        <v>48</v>
      </c>
      <c r="C106" s="78">
        <v>60</v>
      </c>
      <c r="D106" s="83">
        <v>1.05</v>
      </c>
      <c r="E106" s="83">
        <v>3.13</v>
      </c>
      <c r="F106" s="83">
        <v>5.64</v>
      </c>
      <c r="G106" s="83">
        <v>55.34</v>
      </c>
      <c r="H106" s="83">
        <v>0.04</v>
      </c>
      <c r="I106" s="83">
        <v>7.05</v>
      </c>
      <c r="J106" s="83">
        <v>184.97</v>
      </c>
      <c r="K106" s="83">
        <v>1.42</v>
      </c>
      <c r="L106" s="83">
        <v>15.93</v>
      </c>
      <c r="M106" s="83">
        <v>31.29</v>
      </c>
      <c r="N106" s="83">
        <v>14.39</v>
      </c>
      <c r="O106" s="83">
        <v>0.57999999999999996</v>
      </c>
    </row>
    <row r="107" spans="1:15" ht="33" x14ac:dyDescent="0.3">
      <c r="A107" s="80" t="s">
        <v>240</v>
      </c>
      <c r="B107" s="79" t="s">
        <v>161</v>
      </c>
      <c r="C107" s="78">
        <v>210</v>
      </c>
      <c r="D107" s="80">
        <v>3.43</v>
      </c>
      <c r="E107" s="80">
        <v>5.32</v>
      </c>
      <c r="F107" s="80">
        <v>8.84</v>
      </c>
      <c r="G107" s="80">
        <v>97.54</v>
      </c>
      <c r="H107" s="80">
        <v>0.15</v>
      </c>
      <c r="I107" s="80">
        <v>16.64</v>
      </c>
      <c r="J107" s="80">
        <v>175.68</v>
      </c>
      <c r="K107" s="80">
        <v>1.04</v>
      </c>
      <c r="L107" s="80">
        <v>27.62</v>
      </c>
      <c r="M107" s="80">
        <v>59.57</v>
      </c>
      <c r="N107" s="80">
        <v>18.79</v>
      </c>
      <c r="O107" s="80">
        <v>0.73</v>
      </c>
    </row>
    <row r="108" spans="1:15" ht="33" x14ac:dyDescent="0.3">
      <c r="A108" s="78" t="s">
        <v>241</v>
      </c>
      <c r="B108" s="79" t="s">
        <v>242</v>
      </c>
      <c r="C108" s="78">
        <v>240</v>
      </c>
      <c r="D108" s="83">
        <v>22.42</v>
      </c>
      <c r="E108" s="83">
        <v>17.39</v>
      </c>
      <c r="F108" s="83">
        <v>49.08</v>
      </c>
      <c r="G108" s="83">
        <v>442.65</v>
      </c>
      <c r="H108" s="83">
        <v>0.32</v>
      </c>
      <c r="I108" s="85">
        <v>0.9</v>
      </c>
      <c r="J108" s="85">
        <v>55.5</v>
      </c>
      <c r="K108" s="83">
        <v>1.58</v>
      </c>
      <c r="L108" s="83">
        <v>29.19</v>
      </c>
      <c r="M108" s="85">
        <v>218.9</v>
      </c>
      <c r="N108" s="83">
        <v>34.29</v>
      </c>
      <c r="O108" s="83">
        <v>2.31</v>
      </c>
    </row>
    <row r="109" spans="1:15" ht="33" x14ac:dyDescent="0.3">
      <c r="A109" s="78" t="s">
        <v>243</v>
      </c>
      <c r="B109" s="79" t="s">
        <v>188</v>
      </c>
      <c r="C109" s="78">
        <v>200</v>
      </c>
      <c r="D109" s="80">
        <v>0.59</v>
      </c>
      <c r="E109" s="80">
        <v>0.05</v>
      </c>
      <c r="F109" s="80">
        <v>18.579999999999998</v>
      </c>
      <c r="G109" s="80">
        <v>77.94</v>
      </c>
      <c r="H109" s="80">
        <v>0.02</v>
      </c>
      <c r="I109" s="82">
        <v>0.6</v>
      </c>
      <c r="J109" s="81"/>
      <c r="K109" s="80">
        <v>0.83</v>
      </c>
      <c r="L109" s="80">
        <v>24.33</v>
      </c>
      <c r="M109" s="82">
        <v>21.9</v>
      </c>
      <c r="N109" s="80">
        <v>15.75</v>
      </c>
      <c r="O109" s="80">
        <v>0.51</v>
      </c>
    </row>
    <row r="110" spans="1:15" x14ac:dyDescent="0.3">
      <c r="A110" s="80"/>
      <c r="B110" s="79" t="s">
        <v>114</v>
      </c>
      <c r="C110" s="78">
        <v>30</v>
      </c>
      <c r="D110" s="80">
        <v>2.37</v>
      </c>
      <c r="E110" s="82">
        <v>0.3</v>
      </c>
      <c r="F110" s="80">
        <v>14.49</v>
      </c>
      <c r="G110" s="82">
        <v>70.5</v>
      </c>
      <c r="H110" s="80">
        <v>0.05</v>
      </c>
      <c r="I110" s="81"/>
      <c r="J110" s="81"/>
      <c r="K110" s="80">
        <v>0.39</v>
      </c>
      <c r="L110" s="82">
        <v>6.9</v>
      </c>
      <c r="M110" s="82">
        <v>26.1</v>
      </c>
      <c r="N110" s="82">
        <v>9.9</v>
      </c>
      <c r="O110" s="82">
        <v>0.6</v>
      </c>
    </row>
    <row r="111" spans="1:15" x14ac:dyDescent="0.3">
      <c r="A111" s="80"/>
      <c r="B111" s="79" t="s">
        <v>162</v>
      </c>
      <c r="C111" s="78">
        <v>40</v>
      </c>
      <c r="D111" s="80">
        <v>2.64</v>
      </c>
      <c r="E111" s="80">
        <v>0.48</v>
      </c>
      <c r="F111" s="80">
        <v>15.86</v>
      </c>
      <c r="G111" s="82">
        <v>79.2</v>
      </c>
      <c r="H111" s="80">
        <v>7.0000000000000007E-2</v>
      </c>
      <c r="I111" s="81"/>
      <c r="J111" s="81"/>
      <c r="K111" s="80">
        <v>0.56000000000000005</v>
      </c>
      <c r="L111" s="82">
        <v>11.6</v>
      </c>
      <c r="M111" s="78">
        <v>60</v>
      </c>
      <c r="N111" s="82">
        <v>18.8</v>
      </c>
      <c r="O111" s="80">
        <v>1.56</v>
      </c>
    </row>
    <row r="112" spans="1:15" x14ac:dyDescent="0.3">
      <c r="A112" s="209" t="s">
        <v>39</v>
      </c>
      <c r="B112" s="209"/>
      <c r="C112" s="78">
        <v>780</v>
      </c>
      <c r="D112" s="83">
        <v>32.5</v>
      </c>
      <c r="E112" s="83">
        <v>26.67</v>
      </c>
      <c r="F112" s="83">
        <v>112.49</v>
      </c>
      <c r="G112" s="83">
        <v>823.17</v>
      </c>
      <c r="H112" s="83">
        <v>0.65</v>
      </c>
      <c r="I112" s="83">
        <v>25.19</v>
      </c>
      <c r="J112" s="83">
        <v>416.15</v>
      </c>
      <c r="K112" s="83">
        <v>5.82</v>
      </c>
      <c r="L112" s="83">
        <v>115.57</v>
      </c>
      <c r="M112" s="83">
        <v>417.76</v>
      </c>
      <c r="N112" s="83">
        <v>111.92</v>
      </c>
      <c r="O112" s="83">
        <v>6.29</v>
      </c>
    </row>
    <row r="113" spans="1:15" x14ac:dyDescent="0.3">
      <c r="A113" s="205" t="s">
        <v>99</v>
      </c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</row>
    <row r="114" spans="1:15" x14ac:dyDescent="0.3">
      <c r="A114" s="120" t="s">
        <v>361</v>
      </c>
      <c r="B114" s="121" t="s">
        <v>345</v>
      </c>
      <c r="C114" s="122">
        <v>60</v>
      </c>
      <c r="D114" s="120">
        <v>3.83</v>
      </c>
      <c r="E114" s="120">
        <v>6.52</v>
      </c>
      <c r="F114" s="123">
        <v>20.3</v>
      </c>
      <c r="G114" s="120">
        <v>155.81</v>
      </c>
      <c r="H114" s="120">
        <v>0.04</v>
      </c>
      <c r="I114" s="120">
        <v>1.83</v>
      </c>
      <c r="J114" s="120">
        <v>51.82</v>
      </c>
      <c r="K114" s="123">
        <v>0.5</v>
      </c>
      <c r="L114" s="120">
        <v>21.06</v>
      </c>
      <c r="M114" s="120">
        <v>42.19</v>
      </c>
      <c r="N114" s="120">
        <v>6.63</v>
      </c>
      <c r="O114" s="123">
        <v>0.8</v>
      </c>
    </row>
    <row r="115" spans="1:15" x14ac:dyDescent="0.3">
      <c r="A115" s="120"/>
      <c r="B115" s="121" t="s">
        <v>349</v>
      </c>
      <c r="C115" s="122">
        <v>200</v>
      </c>
      <c r="D115" s="123">
        <v>5.4</v>
      </c>
      <c r="E115" s="122">
        <v>5</v>
      </c>
      <c r="F115" s="123">
        <v>21.6</v>
      </c>
      <c r="G115" s="122">
        <v>158</v>
      </c>
      <c r="H115" s="120">
        <v>0.06</v>
      </c>
      <c r="I115" s="123">
        <v>1.8</v>
      </c>
      <c r="J115" s="122">
        <v>40</v>
      </c>
      <c r="K115" s="124"/>
      <c r="L115" s="122">
        <v>242</v>
      </c>
      <c r="M115" s="122">
        <v>188</v>
      </c>
      <c r="N115" s="122">
        <v>30</v>
      </c>
      <c r="O115" s="123">
        <v>0.2</v>
      </c>
    </row>
    <row r="116" spans="1:15" x14ac:dyDescent="0.3">
      <c r="A116" s="80" t="s">
        <v>222</v>
      </c>
      <c r="B116" s="121" t="s">
        <v>45</v>
      </c>
      <c r="C116" s="122">
        <v>100</v>
      </c>
      <c r="D116" s="123">
        <v>0.4</v>
      </c>
      <c r="E116" s="123">
        <v>0.4</v>
      </c>
      <c r="F116" s="123">
        <v>9.8000000000000007</v>
      </c>
      <c r="G116" s="122">
        <v>47</v>
      </c>
      <c r="H116" s="120">
        <v>0.03</v>
      </c>
      <c r="I116" s="122">
        <v>10</v>
      </c>
      <c r="J116" s="122">
        <v>5</v>
      </c>
      <c r="K116" s="123">
        <v>0.2</v>
      </c>
      <c r="L116" s="122">
        <v>16</v>
      </c>
      <c r="M116" s="122">
        <v>11</v>
      </c>
      <c r="N116" s="122">
        <v>9</v>
      </c>
      <c r="O116" s="123">
        <v>2.2000000000000002</v>
      </c>
    </row>
    <row r="117" spans="1:15" x14ac:dyDescent="0.3">
      <c r="A117" s="204" t="s">
        <v>354</v>
      </c>
      <c r="B117" s="204"/>
      <c r="C117" s="125">
        <v>360</v>
      </c>
      <c r="D117" s="120">
        <v>9.6300000000000008</v>
      </c>
      <c r="E117" s="120">
        <v>11.92</v>
      </c>
      <c r="F117" s="120">
        <v>51.7</v>
      </c>
      <c r="G117" s="120">
        <v>360.81</v>
      </c>
      <c r="H117" s="120">
        <v>0.13</v>
      </c>
      <c r="I117" s="120">
        <v>13.63</v>
      </c>
      <c r="J117" s="120">
        <v>96.82</v>
      </c>
      <c r="K117" s="123">
        <v>0.7</v>
      </c>
      <c r="L117" s="120">
        <v>279.06</v>
      </c>
      <c r="M117" s="120">
        <v>241.19</v>
      </c>
      <c r="N117" s="120">
        <v>45.63</v>
      </c>
      <c r="O117" s="123">
        <v>3.2</v>
      </c>
    </row>
    <row r="118" spans="1:15" x14ac:dyDescent="0.3">
      <c r="A118" s="204" t="s">
        <v>40</v>
      </c>
      <c r="B118" s="204"/>
      <c r="C118" s="126">
        <v>1715</v>
      </c>
      <c r="D118" s="120">
        <v>68.23</v>
      </c>
      <c r="E118" s="120">
        <v>55.7</v>
      </c>
      <c r="F118" s="120">
        <v>242.46</v>
      </c>
      <c r="G118" s="120">
        <v>1759.28</v>
      </c>
      <c r="H118" s="120">
        <v>1.22</v>
      </c>
      <c r="I118" s="120">
        <v>100.12</v>
      </c>
      <c r="J118" s="120">
        <v>592.37</v>
      </c>
      <c r="K118" s="123">
        <v>8.1</v>
      </c>
      <c r="L118" s="120">
        <v>581.97</v>
      </c>
      <c r="M118" s="123">
        <v>1079.4000000000001</v>
      </c>
      <c r="N118" s="120">
        <v>314.87</v>
      </c>
      <c r="O118" s="120">
        <v>14.89</v>
      </c>
    </row>
    <row r="119" spans="1:15" x14ac:dyDescent="0.3">
      <c r="M119" s="203"/>
      <c r="N119" s="203"/>
      <c r="O119" s="203"/>
    </row>
    <row r="120" spans="1:15" x14ac:dyDescent="0.3">
      <c r="A120" s="93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52"/>
      <c r="O120" s="52"/>
    </row>
    <row r="121" spans="1:15" x14ac:dyDescent="0.3">
      <c r="A121" s="210" t="s">
        <v>19</v>
      </c>
      <c r="B121" s="210" t="s">
        <v>20</v>
      </c>
      <c r="C121" s="210" t="s">
        <v>21</v>
      </c>
      <c r="D121" s="213" t="s">
        <v>22</v>
      </c>
      <c r="E121" s="213"/>
      <c r="F121" s="213"/>
      <c r="G121" s="210" t="s">
        <v>23</v>
      </c>
      <c r="H121" s="213" t="s">
        <v>24</v>
      </c>
      <c r="I121" s="213"/>
      <c r="J121" s="213"/>
      <c r="K121" s="213"/>
      <c r="L121" s="213" t="s">
        <v>25</v>
      </c>
      <c r="M121" s="213"/>
      <c r="N121" s="213"/>
      <c r="O121" s="213"/>
    </row>
    <row r="122" spans="1:15" x14ac:dyDescent="0.3">
      <c r="A122" s="211"/>
      <c r="B122" s="212"/>
      <c r="C122" s="211"/>
      <c r="D122" s="92" t="s">
        <v>26</v>
      </c>
      <c r="E122" s="92" t="s">
        <v>27</v>
      </c>
      <c r="F122" s="92" t="s">
        <v>28</v>
      </c>
      <c r="G122" s="211"/>
      <c r="H122" s="92" t="s">
        <v>29</v>
      </c>
      <c r="I122" s="92" t="s">
        <v>30</v>
      </c>
      <c r="J122" s="92" t="s">
        <v>31</v>
      </c>
      <c r="K122" s="92" t="s">
        <v>32</v>
      </c>
      <c r="L122" s="92" t="s">
        <v>33</v>
      </c>
      <c r="M122" s="92" t="s">
        <v>34</v>
      </c>
      <c r="N122" s="92" t="s">
        <v>35</v>
      </c>
      <c r="O122" s="92" t="s">
        <v>36</v>
      </c>
    </row>
    <row r="123" spans="1:15" x14ac:dyDescent="0.3">
      <c r="A123" s="78">
        <v>1</v>
      </c>
      <c r="B123" s="78">
        <v>2</v>
      </c>
      <c r="C123" s="78">
        <v>3</v>
      </c>
      <c r="D123" s="78">
        <v>4</v>
      </c>
      <c r="E123" s="78">
        <v>5</v>
      </c>
      <c r="F123" s="78">
        <v>6</v>
      </c>
      <c r="G123" s="78">
        <v>7</v>
      </c>
      <c r="H123" s="78">
        <v>8</v>
      </c>
      <c r="I123" s="78">
        <v>9</v>
      </c>
      <c r="J123" s="78">
        <v>10</v>
      </c>
      <c r="K123" s="78">
        <v>11</v>
      </c>
      <c r="L123" s="78">
        <v>12</v>
      </c>
      <c r="M123" s="78">
        <v>13</v>
      </c>
      <c r="N123" s="78">
        <v>14</v>
      </c>
      <c r="O123" s="78">
        <v>15</v>
      </c>
    </row>
    <row r="124" spans="1:15" x14ac:dyDescent="0.3">
      <c r="A124" s="42" t="s">
        <v>16</v>
      </c>
      <c r="B124" s="43" t="s">
        <v>244</v>
      </c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</row>
    <row r="125" spans="1:15" x14ac:dyDescent="0.3">
      <c r="A125" s="42" t="s">
        <v>18</v>
      </c>
      <c r="B125" s="43">
        <v>1</v>
      </c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</row>
    <row r="126" spans="1:15" x14ac:dyDescent="0.3">
      <c r="A126" s="209" t="s">
        <v>1</v>
      </c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</row>
    <row r="127" spans="1:15" ht="33" x14ac:dyDescent="0.3">
      <c r="A127" s="78" t="s">
        <v>245</v>
      </c>
      <c r="B127" s="79" t="s">
        <v>183</v>
      </c>
      <c r="C127" s="78">
        <v>135</v>
      </c>
      <c r="D127" s="80">
        <v>13.54</v>
      </c>
      <c r="E127" s="80">
        <v>18</v>
      </c>
      <c r="F127" s="80">
        <v>8.629999999999999</v>
      </c>
      <c r="G127" s="80">
        <v>251.09</v>
      </c>
      <c r="H127" s="80">
        <v>0.12</v>
      </c>
      <c r="I127" s="80">
        <v>9.86</v>
      </c>
      <c r="J127" s="80">
        <v>284.21000000000004</v>
      </c>
      <c r="K127" s="80">
        <v>0.66</v>
      </c>
      <c r="L127" s="80">
        <v>123.44</v>
      </c>
      <c r="M127" s="80">
        <v>231.26</v>
      </c>
      <c r="N127" s="80">
        <v>24.22</v>
      </c>
      <c r="O127" s="80">
        <v>2.6399999999999997</v>
      </c>
    </row>
    <row r="128" spans="1:15" ht="33" x14ac:dyDescent="0.3">
      <c r="A128" s="78" t="s">
        <v>246</v>
      </c>
      <c r="B128" s="79" t="s">
        <v>184</v>
      </c>
      <c r="C128" s="78">
        <v>30</v>
      </c>
      <c r="D128" s="80">
        <v>0.33</v>
      </c>
      <c r="E128" s="80">
        <v>0.06</v>
      </c>
      <c r="F128" s="80">
        <v>1.1399999999999999</v>
      </c>
      <c r="G128" s="82">
        <v>7.2</v>
      </c>
      <c r="H128" s="80">
        <v>0.02</v>
      </c>
      <c r="I128" s="82">
        <v>7.5</v>
      </c>
      <c r="J128" s="82">
        <v>39.9</v>
      </c>
      <c r="K128" s="80">
        <v>0.21</v>
      </c>
      <c r="L128" s="82">
        <v>4.2</v>
      </c>
      <c r="M128" s="82">
        <v>7.8</v>
      </c>
      <c r="N128" s="78">
        <v>6</v>
      </c>
      <c r="O128" s="80">
        <v>0.27</v>
      </c>
    </row>
    <row r="129" spans="1:15" x14ac:dyDescent="0.3">
      <c r="A129" s="78" t="s">
        <v>227</v>
      </c>
      <c r="B129" s="79" t="s">
        <v>44</v>
      </c>
      <c r="C129" s="78">
        <v>200</v>
      </c>
      <c r="D129" s="80">
        <v>0.26</v>
      </c>
      <c r="E129" s="80">
        <v>0.03</v>
      </c>
      <c r="F129" s="80">
        <v>11.26</v>
      </c>
      <c r="G129" s="80">
        <v>47.79</v>
      </c>
      <c r="H129" s="81"/>
      <c r="I129" s="82">
        <v>2.9</v>
      </c>
      <c r="J129" s="82">
        <v>0.5</v>
      </c>
      <c r="K129" s="80">
        <v>0.01</v>
      </c>
      <c r="L129" s="80">
        <v>8.08</v>
      </c>
      <c r="M129" s="80">
        <v>9.7799999999999994</v>
      </c>
      <c r="N129" s="80">
        <v>5.24</v>
      </c>
      <c r="O129" s="82">
        <v>0.9</v>
      </c>
    </row>
    <row r="130" spans="1:15" x14ac:dyDescent="0.3">
      <c r="A130" s="80"/>
      <c r="B130" s="79" t="s">
        <v>114</v>
      </c>
      <c r="C130" s="78">
        <v>50</v>
      </c>
      <c r="D130" s="80">
        <v>3.95</v>
      </c>
      <c r="E130" s="82">
        <v>0.5</v>
      </c>
      <c r="F130" s="80">
        <v>24.15</v>
      </c>
      <c r="G130" s="82">
        <v>117.5</v>
      </c>
      <c r="H130" s="80">
        <v>0.08</v>
      </c>
      <c r="I130" s="81"/>
      <c r="J130" s="81"/>
      <c r="K130" s="80">
        <v>0.65</v>
      </c>
      <c r="L130" s="82">
        <v>11.5</v>
      </c>
      <c r="M130" s="82">
        <v>43.5</v>
      </c>
      <c r="N130" s="82">
        <v>16.5</v>
      </c>
      <c r="O130" s="78">
        <v>1</v>
      </c>
    </row>
    <row r="131" spans="1:15" x14ac:dyDescent="0.3">
      <c r="A131" s="78" t="s">
        <v>222</v>
      </c>
      <c r="B131" s="79" t="s">
        <v>179</v>
      </c>
      <c r="C131" s="78">
        <v>100</v>
      </c>
      <c r="D131" s="82">
        <v>1.5</v>
      </c>
      <c r="E131" s="82">
        <v>0.5</v>
      </c>
      <c r="F131" s="78">
        <v>21</v>
      </c>
      <c r="G131" s="78">
        <v>96</v>
      </c>
      <c r="H131" s="80">
        <v>0.04</v>
      </c>
      <c r="I131" s="78">
        <v>10</v>
      </c>
      <c r="J131" s="78">
        <v>20</v>
      </c>
      <c r="K131" s="82">
        <v>0.4</v>
      </c>
      <c r="L131" s="78">
        <v>8</v>
      </c>
      <c r="M131" s="78">
        <v>28</v>
      </c>
      <c r="N131" s="78">
        <v>42</v>
      </c>
      <c r="O131" s="82">
        <v>0.6</v>
      </c>
    </row>
    <row r="132" spans="1:15" x14ac:dyDescent="0.3">
      <c r="A132" s="209" t="s">
        <v>38</v>
      </c>
      <c r="B132" s="209"/>
      <c r="C132" s="78">
        <v>515</v>
      </c>
      <c r="D132" s="80">
        <v>19.579999999999998</v>
      </c>
      <c r="E132" s="80">
        <v>19.09</v>
      </c>
      <c r="F132" s="80">
        <v>66.180000000000007</v>
      </c>
      <c r="G132" s="80">
        <v>519.58000000000004</v>
      </c>
      <c r="H132" s="80">
        <v>0.26</v>
      </c>
      <c r="I132" s="80">
        <v>30.26</v>
      </c>
      <c r="J132" s="80">
        <v>344.61</v>
      </c>
      <c r="K132" s="80">
        <v>1.93</v>
      </c>
      <c r="L132" s="80">
        <v>155.22</v>
      </c>
      <c r="M132" s="80">
        <v>320.33999999999997</v>
      </c>
      <c r="N132" s="80">
        <v>93.96</v>
      </c>
      <c r="O132" s="80">
        <v>5.41</v>
      </c>
    </row>
    <row r="133" spans="1:15" x14ac:dyDescent="0.3">
      <c r="A133" s="209" t="s">
        <v>12</v>
      </c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</row>
    <row r="134" spans="1:15" ht="33" x14ac:dyDescent="0.3">
      <c r="A134" s="78" t="s">
        <v>335</v>
      </c>
      <c r="B134" s="79" t="s">
        <v>316</v>
      </c>
      <c r="C134" s="78">
        <v>60</v>
      </c>
      <c r="D134" s="83">
        <v>1.1200000000000001</v>
      </c>
      <c r="E134" s="83">
        <v>2.34</v>
      </c>
      <c r="F134" s="83">
        <v>6.77</v>
      </c>
      <c r="G134" s="83">
        <v>52.44</v>
      </c>
      <c r="H134" s="83">
        <v>0.04</v>
      </c>
      <c r="I134" s="83">
        <v>6.57</v>
      </c>
      <c r="J134" s="85">
        <v>401.9</v>
      </c>
      <c r="K134" s="83">
        <v>0.99</v>
      </c>
      <c r="L134" s="83">
        <v>11.77</v>
      </c>
      <c r="M134" s="83">
        <v>33.479999999999997</v>
      </c>
      <c r="N134" s="83">
        <v>15.89</v>
      </c>
      <c r="O134" s="83">
        <v>0.43</v>
      </c>
    </row>
    <row r="135" spans="1:15" ht="40.5" customHeight="1" x14ac:dyDescent="0.3">
      <c r="A135" s="80" t="s">
        <v>247</v>
      </c>
      <c r="B135" s="79" t="s">
        <v>204</v>
      </c>
      <c r="C135" s="78">
        <v>200</v>
      </c>
      <c r="D135" s="80">
        <v>3.69</v>
      </c>
      <c r="E135" s="80">
        <v>3.92</v>
      </c>
      <c r="F135" s="80">
        <v>13.36</v>
      </c>
      <c r="G135" s="80">
        <v>103.98</v>
      </c>
      <c r="H135" s="80">
        <v>0.17</v>
      </c>
      <c r="I135" s="80">
        <v>13.35</v>
      </c>
      <c r="J135" s="80">
        <v>166.26</v>
      </c>
      <c r="K135" s="80">
        <v>1.07</v>
      </c>
      <c r="L135" s="80">
        <v>16.309999999999999</v>
      </c>
      <c r="M135" s="80">
        <v>70.209999999999994</v>
      </c>
      <c r="N135" s="80">
        <v>22.35</v>
      </c>
      <c r="O135" s="80">
        <v>0.91</v>
      </c>
    </row>
    <row r="136" spans="1:15" x14ac:dyDescent="0.3">
      <c r="A136" s="78" t="s">
        <v>330</v>
      </c>
      <c r="B136" s="79" t="s">
        <v>310</v>
      </c>
      <c r="C136" s="84">
        <v>90</v>
      </c>
      <c r="D136" s="83">
        <v>15.73</v>
      </c>
      <c r="E136" s="83">
        <v>11.68</v>
      </c>
      <c r="F136" s="83">
        <v>13.55</v>
      </c>
      <c r="G136" s="83">
        <v>219.94</v>
      </c>
      <c r="H136" s="83">
        <v>0.11</v>
      </c>
      <c r="I136" s="88"/>
      <c r="J136" s="84">
        <v>28</v>
      </c>
      <c r="K136" s="83">
        <v>2.62</v>
      </c>
      <c r="L136" s="83">
        <v>16.75</v>
      </c>
      <c r="M136" s="83">
        <v>152.66999999999999</v>
      </c>
      <c r="N136" s="83">
        <v>22.91</v>
      </c>
      <c r="O136" s="83">
        <v>1.34</v>
      </c>
    </row>
    <row r="137" spans="1:15" x14ac:dyDescent="0.3">
      <c r="A137" s="89" t="s">
        <v>328</v>
      </c>
      <c r="B137" s="79" t="s">
        <v>323</v>
      </c>
      <c r="C137" s="84">
        <v>150</v>
      </c>
      <c r="D137" s="83">
        <v>3.37</v>
      </c>
      <c r="E137" s="85">
        <v>5.5</v>
      </c>
      <c r="F137" s="83">
        <v>20.82</v>
      </c>
      <c r="G137" s="83">
        <v>147.34</v>
      </c>
      <c r="H137" s="83">
        <v>0.15</v>
      </c>
      <c r="I137" s="83">
        <v>41.85</v>
      </c>
      <c r="J137" s="83">
        <v>703.99</v>
      </c>
      <c r="K137" s="83">
        <v>2.5299999999999998</v>
      </c>
      <c r="L137" s="83">
        <v>45.13</v>
      </c>
      <c r="M137" s="83">
        <v>95.27</v>
      </c>
      <c r="N137" s="83">
        <v>44.41</v>
      </c>
      <c r="O137" s="85">
        <v>1.5</v>
      </c>
    </row>
    <row r="138" spans="1:15" ht="33" x14ac:dyDescent="0.3">
      <c r="A138" s="78" t="s">
        <v>225</v>
      </c>
      <c r="B138" s="79" t="s">
        <v>201</v>
      </c>
      <c r="C138" s="84">
        <v>200</v>
      </c>
      <c r="D138" s="85">
        <v>0.2</v>
      </c>
      <c r="E138" s="83">
        <v>0.08</v>
      </c>
      <c r="F138" s="83">
        <v>12.44</v>
      </c>
      <c r="G138" s="83">
        <v>52.69</v>
      </c>
      <c r="H138" s="83">
        <v>0.01</v>
      </c>
      <c r="I138" s="84">
        <v>40</v>
      </c>
      <c r="J138" s="85">
        <v>3.4</v>
      </c>
      <c r="K138" s="83">
        <v>0.14000000000000001</v>
      </c>
      <c r="L138" s="83">
        <v>7.53</v>
      </c>
      <c r="M138" s="85">
        <v>6.6</v>
      </c>
      <c r="N138" s="85">
        <v>6.2</v>
      </c>
      <c r="O138" s="83">
        <v>0.28999999999999998</v>
      </c>
    </row>
    <row r="139" spans="1:15" x14ac:dyDescent="0.3">
      <c r="A139" s="80"/>
      <c r="B139" s="79" t="s">
        <v>114</v>
      </c>
      <c r="C139" s="84">
        <v>40</v>
      </c>
      <c r="D139" s="83">
        <v>3.16</v>
      </c>
      <c r="E139" s="85">
        <v>0.4</v>
      </c>
      <c r="F139" s="83">
        <v>19.32</v>
      </c>
      <c r="G139" s="84">
        <v>94</v>
      </c>
      <c r="H139" s="83">
        <v>0.06</v>
      </c>
      <c r="I139" s="88"/>
      <c r="J139" s="88"/>
      <c r="K139" s="83">
        <v>0.52</v>
      </c>
      <c r="L139" s="85">
        <v>9.1999999999999993</v>
      </c>
      <c r="M139" s="85">
        <v>34.799999999999997</v>
      </c>
      <c r="N139" s="85">
        <v>13.2</v>
      </c>
      <c r="O139" s="85">
        <v>0.8</v>
      </c>
    </row>
    <row r="140" spans="1:15" x14ac:dyDescent="0.3">
      <c r="A140" s="80"/>
      <c r="B140" s="79" t="s">
        <v>162</v>
      </c>
      <c r="C140" s="84">
        <v>50</v>
      </c>
      <c r="D140" s="85">
        <v>3.3</v>
      </c>
      <c r="E140" s="85">
        <v>0.6</v>
      </c>
      <c r="F140" s="83">
        <v>19.82</v>
      </c>
      <c r="G140" s="84">
        <v>99</v>
      </c>
      <c r="H140" s="83">
        <v>0.09</v>
      </c>
      <c r="I140" s="88"/>
      <c r="J140" s="88"/>
      <c r="K140" s="85">
        <v>0.7</v>
      </c>
      <c r="L140" s="85">
        <v>14.5</v>
      </c>
      <c r="M140" s="84">
        <v>75</v>
      </c>
      <c r="N140" s="85">
        <v>23.5</v>
      </c>
      <c r="O140" s="83">
        <v>1.95</v>
      </c>
    </row>
    <row r="141" spans="1:15" x14ac:dyDescent="0.3">
      <c r="A141" s="209" t="s">
        <v>39</v>
      </c>
      <c r="B141" s="209"/>
      <c r="C141" s="86">
        <v>790</v>
      </c>
      <c r="D141" s="83">
        <v>30.57</v>
      </c>
      <c r="E141" s="83">
        <v>24.52</v>
      </c>
      <c r="F141" s="83">
        <v>106.08</v>
      </c>
      <c r="G141" s="83">
        <v>769.39</v>
      </c>
      <c r="H141" s="83">
        <v>0.63</v>
      </c>
      <c r="I141" s="83">
        <v>101.77</v>
      </c>
      <c r="J141" s="83">
        <v>1303.55</v>
      </c>
      <c r="K141" s="83">
        <v>8.57</v>
      </c>
      <c r="L141" s="83">
        <v>121.19</v>
      </c>
      <c r="M141" s="83">
        <v>468.03</v>
      </c>
      <c r="N141" s="83">
        <v>148.46</v>
      </c>
      <c r="O141" s="83">
        <v>7.22</v>
      </c>
    </row>
    <row r="142" spans="1:15" x14ac:dyDescent="0.3">
      <c r="A142" s="205" t="s">
        <v>99</v>
      </c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</row>
    <row r="143" spans="1:15" x14ac:dyDescent="0.3">
      <c r="A143" s="120" t="s">
        <v>358</v>
      </c>
      <c r="B143" s="121" t="s">
        <v>346</v>
      </c>
      <c r="C143" s="122">
        <v>60</v>
      </c>
      <c r="D143" s="120">
        <v>8.25</v>
      </c>
      <c r="E143" s="120">
        <v>7.41</v>
      </c>
      <c r="F143" s="120">
        <v>19.07</v>
      </c>
      <c r="G143" s="120">
        <v>177.21</v>
      </c>
      <c r="H143" s="120">
        <v>0.06</v>
      </c>
      <c r="I143" s="120">
        <v>0.19</v>
      </c>
      <c r="J143" s="120">
        <v>53.04</v>
      </c>
      <c r="K143" s="120">
        <v>0.86</v>
      </c>
      <c r="L143" s="120">
        <v>147.84</v>
      </c>
      <c r="M143" s="120">
        <v>119.75</v>
      </c>
      <c r="N143" s="120">
        <v>12.39</v>
      </c>
      <c r="O143" s="120">
        <v>0.52</v>
      </c>
    </row>
    <row r="144" spans="1:15" x14ac:dyDescent="0.3">
      <c r="A144" s="120" t="s">
        <v>221</v>
      </c>
      <c r="B144" s="121" t="s">
        <v>47</v>
      </c>
      <c r="C144" s="122">
        <v>200</v>
      </c>
      <c r="D144" s="120">
        <v>3.87</v>
      </c>
      <c r="E144" s="123">
        <v>3.8</v>
      </c>
      <c r="F144" s="120">
        <v>16.09</v>
      </c>
      <c r="G144" s="120">
        <v>115.45</v>
      </c>
      <c r="H144" s="120">
        <v>0.04</v>
      </c>
      <c r="I144" s="123">
        <v>0.3</v>
      </c>
      <c r="J144" s="120">
        <v>20.12</v>
      </c>
      <c r="K144" s="120">
        <v>0.01</v>
      </c>
      <c r="L144" s="120">
        <v>125.45</v>
      </c>
      <c r="M144" s="123">
        <v>116.2</v>
      </c>
      <c r="N144" s="122">
        <v>31</v>
      </c>
      <c r="O144" s="120">
        <v>1.01</v>
      </c>
    </row>
    <row r="145" spans="1:15" x14ac:dyDescent="0.3">
      <c r="A145" s="80" t="s">
        <v>222</v>
      </c>
      <c r="B145" s="121" t="s">
        <v>351</v>
      </c>
      <c r="C145" s="122">
        <v>100</v>
      </c>
      <c r="D145" s="123">
        <v>0.8</v>
      </c>
      <c r="E145" s="123">
        <v>0.2</v>
      </c>
      <c r="F145" s="123">
        <v>7.5</v>
      </c>
      <c r="G145" s="122">
        <v>38</v>
      </c>
      <c r="H145" s="120">
        <v>0.06</v>
      </c>
      <c r="I145" s="122">
        <v>38</v>
      </c>
      <c r="J145" s="122">
        <v>10</v>
      </c>
      <c r="K145" s="123">
        <v>0.2</v>
      </c>
      <c r="L145" s="122">
        <v>35</v>
      </c>
      <c r="M145" s="122">
        <v>17</v>
      </c>
      <c r="N145" s="122">
        <v>11</v>
      </c>
      <c r="O145" s="123">
        <v>0.1</v>
      </c>
    </row>
    <row r="146" spans="1:15" x14ac:dyDescent="0.3">
      <c r="A146" s="204" t="s">
        <v>354</v>
      </c>
      <c r="B146" s="204"/>
      <c r="C146" s="125">
        <v>360</v>
      </c>
      <c r="D146" s="120">
        <v>12.92</v>
      </c>
      <c r="E146" s="120">
        <v>11.41</v>
      </c>
      <c r="F146" s="120">
        <v>42.66</v>
      </c>
      <c r="G146" s="120">
        <v>330.66</v>
      </c>
      <c r="H146" s="120">
        <v>0.16</v>
      </c>
      <c r="I146" s="120">
        <v>38.49</v>
      </c>
      <c r="J146" s="120">
        <v>83.16</v>
      </c>
      <c r="K146" s="120">
        <v>1.07</v>
      </c>
      <c r="L146" s="120">
        <v>308.29000000000002</v>
      </c>
      <c r="M146" s="120">
        <v>252.95</v>
      </c>
      <c r="N146" s="120">
        <v>54.39</v>
      </c>
      <c r="O146" s="120">
        <v>1.63</v>
      </c>
    </row>
    <row r="147" spans="1:15" ht="16.5" customHeight="1" x14ac:dyDescent="0.3">
      <c r="A147" s="204" t="s">
        <v>40</v>
      </c>
      <c r="B147" s="204"/>
      <c r="C147" s="126">
        <v>1665</v>
      </c>
      <c r="D147" s="120">
        <v>63.07</v>
      </c>
      <c r="E147" s="120">
        <v>55.02</v>
      </c>
      <c r="F147" s="120">
        <v>214.92</v>
      </c>
      <c r="G147" s="120">
        <v>1619.63</v>
      </c>
      <c r="H147" s="120">
        <v>1.05</v>
      </c>
      <c r="I147" s="120">
        <v>170.52</v>
      </c>
      <c r="J147" s="120">
        <v>1731.32</v>
      </c>
      <c r="K147" s="120">
        <v>11.57</v>
      </c>
      <c r="L147" s="123">
        <v>584.70000000000005</v>
      </c>
      <c r="M147" s="120">
        <v>1041.32</v>
      </c>
      <c r="N147" s="120">
        <v>296.81</v>
      </c>
      <c r="O147" s="120">
        <v>14.26</v>
      </c>
    </row>
    <row r="148" spans="1:15" ht="16.5" customHeight="1" x14ac:dyDescent="0.3">
      <c r="M148" s="203"/>
      <c r="N148" s="203"/>
      <c r="O148" s="203"/>
    </row>
    <row r="149" spans="1:15" ht="16.5" customHeight="1" x14ac:dyDescent="0.3">
      <c r="A149" s="93"/>
      <c r="B149" s="202"/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52"/>
      <c r="O149" s="52"/>
    </row>
    <row r="150" spans="1:15" x14ac:dyDescent="0.3">
      <c r="A150" s="210" t="s">
        <v>19</v>
      </c>
      <c r="B150" s="210" t="s">
        <v>20</v>
      </c>
      <c r="C150" s="210" t="s">
        <v>21</v>
      </c>
      <c r="D150" s="213" t="s">
        <v>22</v>
      </c>
      <c r="E150" s="213"/>
      <c r="F150" s="213"/>
      <c r="G150" s="210" t="s">
        <v>23</v>
      </c>
      <c r="H150" s="213" t="s">
        <v>24</v>
      </c>
      <c r="I150" s="213"/>
      <c r="J150" s="213"/>
      <c r="K150" s="213"/>
      <c r="L150" s="213" t="s">
        <v>25</v>
      </c>
      <c r="M150" s="213"/>
      <c r="N150" s="213"/>
      <c r="O150" s="213"/>
    </row>
    <row r="151" spans="1:15" x14ac:dyDescent="0.3">
      <c r="A151" s="211"/>
      <c r="B151" s="212"/>
      <c r="C151" s="211"/>
      <c r="D151" s="92" t="s">
        <v>26</v>
      </c>
      <c r="E151" s="92" t="s">
        <v>27</v>
      </c>
      <c r="F151" s="92" t="s">
        <v>28</v>
      </c>
      <c r="G151" s="211"/>
      <c r="H151" s="92" t="s">
        <v>29</v>
      </c>
      <c r="I151" s="92" t="s">
        <v>30</v>
      </c>
      <c r="J151" s="92" t="s">
        <v>31</v>
      </c>
      <c r="K151" s="92" t="s">
        <v>32</v>
      </c>
      <c r="L151" s="92" t="s">
        <v>33</v>
      </c>
      <c r="M151" s="92" t="s">
        <v>34</v>
      </c>
      <c r="N151" s="92" t="s">
        <v>35</v>
      </c>
      <c r="O151" s="92" t="s">
        <v>36</v>
      </c>
    </row>
    <row r="152" spans="1:15" x14ac:dyDescent="0.3">
      <c r="A152" s="78">
        <v>1</v>
      </c>
      <c r="B152" s="78">
        <v>2</v>
      </c>
      <c r="C152" s="78">
        <v>3</v>
      </c>
      <c r="D152" s="78">
        <v>4</v>
      </c>
      <c r="E152" s="78">
        <v>5</v>
      </c>
      <c r="F152" s="78">
        <v>6</v>
      </c>
      <c r="G152" s="78">
        <v>7</v>
      </c>
      <c r="H152" s="78">
        <v>8</v>
      </c>
      <c r="I152" s="78">
        <v>9</v>
      </c>
      <c r="J152" s="78">
        <v>10</v>
      </c>
      <c r="K152" s="78">
        <v>11</v>
      </c>
      <c r="L152" s="78">
        <v>12</v>
      </c>
      <c r="M152" s="78">
        <v>13</v>
      </c>
      <c r="N152" s="78">
        <v>14</v>
      </c>
      <c r="O152" s="78">
        <v>15</v>
      </c>
    </row>
    <row r="153" spans="1:15" x14ac:dyDescent="0.3">
      <c r="A153" s="42" t="s">
        <v>16</v>
      </c>
      <c r="B153" s="43" t="s">
        <v>17</v>
      </c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</row>
    <row r="154" spans="1:15" x14ac:dyDescent="0.3">
      <c r="A154" s="42" t="s">
        <v>18</v>
      </c>
      <c r="B154" s="43">
        <v>2</v>
      </c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</row>
    <row r="155" spans="1:15" x14ac:dyDescent="0.3">
      <c r="A155" s="209" t="s">
        <v>1</v>
      </c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</row>
    <row r="156" spans="1:15" x14ac:dyDescent="0.3">
      <c r="A156" s="78" t="s">
        <v>217</v>
      </c>
      <c r="B156" s="79" t="s">
        <v>163</v>
      </c>
      <c r="C156" s="78">
        <v>15</v>
      </c>
      <c r="D156" s="80">
        <v>3.48</v>
      </c>
      <c r="E156" s="80">
        <v>4.43</v>
      </c>
      <c r="F156" s="81"/>
      <c r="G156" s="82">
        <v>54.6</v>
      </c>
      <c r="H156" s="80">
        <v>0.01</v>
      </c>
      <c r="I156" s="80">
        <v>0.11</v>
      </c>
      <c r="J156" s="82">
        <v>43.2</v>
      </c>
      <c r="K156" s="80">
        <v>0.08</v>
      </c>
      <c r="L156" s="78">
        <v>132</v>
      </c>
      <c r="M156" s="78">
        <v>75</v>
      </c>
      <c r="N156" s="80">
        <v>5.25</v>
      </c>
      <c r="O156" s="80">
        <v>0.15</v>
      </c>
    </row>
    <row r="157" spans="1:15" x14ac:dyDescent="0.3">
      <c r="A157" s="78" t="s">
        <v>218</v>
      </c>
      <c r="B157" s="79" t="s">
        <v>219</v>
      </c>
      <c r="C157" s="78">
        <v>40</v>
      </c>
      <c r="D157" s="80">
        <v>5.08</v>
      </c>
      <c r="E157" s="82">
        <v>4.5999999999999996</v>
      </c>
      <c r="F157" s="80">
        <v>0.28000000000000003</v>
      </c>
      <c r="G157" s="82">
        <v>62.8</v>
      </c>
      <c r="H157" s="80">
        <v>0.03</v>
      </c>
      <c r="I157" s="81"/>
      <c r="J157" s="78">
        <v>104</v>
      </c>
      <c r="K157" s="80">
        <v>0.24</v>
      </c>
      <c r="L157" s="78">
        <v>22</v>
      </c>
      <c r="M157" s="82">
        <v>76.8</v>
      </c>
      <c r="N157" s="82">
        <v>4.8</v>
      </c>
      <c r="O157" s="78">
        <v>1</v>
      </c>
    </row>
    <row r="158" spans="1:15" ht="33" x14ac:dyDescent="0.3">
      <c r="A158" s="80" t="s">
        <v>248</v>
      </c>
      <c r="B158" s="79" t="s">
        <v>325</v>
      </c>
      <c r="C158" s="78">
        <v>150</v>
      </c>
      <c r="D158" s="80">
        <v>5.69</v>
      </c>
      <c r="E158" s="80">
        <v>6.38</v>
      </c>
      <c r="F158" s="80">
        <v>26.61</v>
      </c>
      <c r="G158" s="80">
        <v>187.04</v>
      </c>
      <c r="H158" s="80">
        <v>0.17</v>
      </c>
      <c r="I158" s="80">
        <v>0.18</v>
      </c>
      <c r="J158" s="82">
        <v>29.7</v>
      </c>
      <c r="K158" s="80">
        <v>0.38</v>
      </c>
      <c r="L158" s="80">
        <v>139.86000000000001</v>
      </c>
      <c r="M158" s="80">
        <v>159.68</v>
      </c>
      <c r="N158" s="80">
        <v>17.72</v>
      </c>
      <c r="O158" s="80">
        <v>1.24</v>
      </c>
    </row>
    <row r="159" spans="1:15" x14ac:dyDescent="0.3">
      <c r="A159" s="80" t="s">
        <v>221</v>
      </c>
      <c r="B159" s="79" t="s">
        <v>47</v>
      </c>
      <c r="C159" s="78">
        <v>200</v>
      </c>
      <c r="D159" s="80">
        <v>3.87</v>
      </c>
      <c r="E159" s="82">
        <v>3.8</v>
      </c>
      <c r="F159" s="80">
        <v>16.09</v>
      </c>
      <c r="G159" s="80">
        <v>115.45</v>
      </c>
      <c r="H159" s="80">
        <v>0.04</v>
      </c>
      <c r="I159" s="82">
        <v>0.3</v>
      </c>
      <c r="J159" s="80">
        <v>20.12</v>
      </c>
      <c r="K159" s="80">
        <v>0.01</v>
      </c>
      <c r="L159" s="80">
        <v>145.44999999999999</v>
      </c>
      <c r="M159" s="82">
        <v>116.2</v>
      </c>
      <c r="N159" s="78">
        <v>31</v>
      </c>
      <c r="O159" s="80">
        <v>1.01</v>
      </c>
    </row>
    <row r="160" spans="1:15" x14ac:dyDescent="0.3">
      <c r="A160" s="80"/>
      <c r="B160" s="79" t="s">
        <v>114</v>
      </c>
      <c r="C160" s="78">
        <v>30</v>
      </c>
      <c r="D160" s="80">
        <v>2.37</v>
      </c>
      <c r="E160" s="82">
        <v>0.3</v>
      </c>
      <c r="F160" s="80">
        <v>14.49</v>
      </c>
      <c r="G160" s="82">
        <v>70.5</v>
      </c>
      <c r="H160" s="80">
        <v>0.05</v>
      </c>
      <c r="I160" s="81"/>
      <c r="J160" s="81"/>
      <c r="K160" s="80">
        <v>0.39</v>
      </c>
      <c r="L160" s="82">
        <v>6.9</v>
      </c>
      <c r="M160" s="82">
        <v>26.1</v>
      </c>
      <c r="N160" s="82">
        <v>9.9</v>
      </c>
      <c r="O160" s="82">
        <v>0.6</v>
      </c>
    </row>
    <row r="161" spans="1:15" x14ac:dyDescent="0.3">
      <c r="A161" s="80" t="s">
        <v>222</v>
      </c>
      <c r="B161" s="79" t="s">
        <v>45</v>
      </c>
      <c r="C161" s="84">
        <v>100</v>
      </c>
      <c r="D161" s="85">
        <v>0.4</v>
      </c>
      <c r="E161" s="85">
        <v>0.4</v>
      </c>
      <c r="F161" s="85">
        <v>9.8000000000000007</v>
      </c>
      <c r="G161" s="84">
        <v>47</v>
      </c>
      <c r="H161" s="83">
        <v>0.03</v>
      </c>
      <c r="I161" s="84">
        <v>10</v>
      </c>
      <c r="J161" s="84">
        <v>5</v>
      </c>
      <c r="K161" s="85">
        <v>0.2</v>
      </c>
      <c r="L161" s="84">
        <v>16</v>
      </c>
      <c r="M161" s="84">
        <v>11</v>
      </c>
      <c r="N161" s="84">
        <v>9</v>
      </c>
      <c r="O161" s="85">
        <v>2.2000000000000002</v>
      </c>
    </row>
    <row r="162" spans="1:15" x14ac:dyDescent="0.3">
      <c r="A162" s="209" t="s">
        <v>38</v>
      </c>
      <c r="B162" s="209"/>
      <c r="C162" s="86">
        <v>535</v>
      </c>
      <c r="D162" s="83">
        <v>20.89</v>
      </c>
      <c r="E162" s="83">
        <v>19.91</v>
      </c>
      <c r="F162" s="83">
        <v>67.27</v>
      </c>
      <c r="G162" s="83">
        <v>537.39</v>
      </c>
      <c r="H162" s="83">
        <v>0.33</v>
      </c>
      <c r="I162" s="83">
        <v>10.59</v>
      </c>
      <c r="J162" s="83">
        <v>202.02</v>
      </c>
      <c r="K162" s="85">
        <v>1.3</v>
      </c>
      <c r="L162" s="83">
        <v>462.21</v>
      </c>
      <c r="M162" s="83">
        <v>464.78</v>
      </c>
      <c r="N162" s="83">
        <v>77.67</v>
      </c>
      <c r="O162" s="85">
        <v>6.2</v>
      </c>
    </row>
    <row r="163" spans="1:15" x14ac:dyDescent="0.3">
      <c r="A163" s="209" t="s">
        <v>12</v>
      </c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</row>
    <row r="164" spans="1:15" x14ac:dyDescent="0.3">
      <c r="A164" s="78" t="s">
        <v>334</v>
      </c>
      <c r="B164" s="79" t="s">
        <v>317</v>
      </c>
      <c r="C164" s="78">
        <v>60</v>
      </c>
      <c r="D164" s="83">
        <v>0.69</v>
      </c>
      <c r="E164" s="83">
        <v>3.13</v>
      </c>
      <c r="F164" s="83">
        <v>4.33</v>
      </c>
      <c r="G164" s="83">
        <v>49.43</v>
      </c>
      <c r="H164" s="83">
        <v>0.02</v>
      </c>
      <c r="I164" s="85">
        <v>12.7</v>
      </c>
      <c r="J164" s="83">
        <v>161.74</v>
      </c>
      <c r="K164" s="83">
        <v>1.43</v>
      </c>
      <c r="L164" s="83">
        <v>20.74</v>
      </c>
      <c r="M164" s="83">
        <v>17.579999999999998</v>
      </c>
      <c r="N164" s="83">
        <v>10.39</v>
      </c>
      <c r="O164" s="83">
        <v>0.78</v>
      </c>
    </row>
    <row r="165" spans="1:15" ht="49.5" x14ac:dyDescent="0.3">
      <c r="A165" s="80" t="s">
        <v>228</v>
      </c>
      <c r="B165" s="79" t="s">
        <v>205</v>
      </c>
      <c r="C165" s="78">
        <v>210</v>
      </c>
      <c r="D165" s="83">
        <v>3.46</v>
      </c>
      <c r="E165" s="83">
        <v>7.25</v>
      </c>
      <c r="F165" s="83">
        <v>7.74</v>
      </c>
      <c r="G165" s="83">
        <v>110.63</v>
      </c>
      <c r="H165" s="83">
        <v>0.13</v>
      </c>
      <c r="I165" s="83">
        <v>15.09</v>
      </c>
      <c r="J165" s="85">
        <v>175.5</v>
      </c>
      <c r="K165" s="83">
        <v>1.95</v>
      </c>
      <c r="L165" s="83">
        <v>38.72</v>
      </c>
      <c r="M165" s="83">
        <v>59.58</v>
      </c>
      <c r="N165" s="83">
        <v>20.63</v>
      </c>
      <c r="O165" s="83">
        <v>0.99</v>
      </c>
    </row>
    <row r="166" spans="1:15" x14ac:dyDescent="0.3">
      <c r="A166" s="80" t="s">
        <v>329</v>
      </c>
      <c r="B166" s="79" t="s">
        <v>320</v>
      </c>
      <c r="C166" s="84">
        <v>90</v>
      </c>
      <c r="D166" s="83">
        <v>13.41</v>
      </c>
      <c r="E166" s="83">
        <v>14.54</v>
      </c>
      <c r="F166" s="83">
        <v>2.81</v>
      </c>
      <c r="G166" s="83">
        <v>199.94</v>
      </c>
      <c r="H166" s="83">
        <v>0.59</v>
      </c>
      <c r="I166" s="83">
        <v>2.73</v>
      </c>
      <c r="J166" s="85">
        <v>101.5</v>
      </c>
      <c r="K166" s="83">
        <v>0.67</v>
      </c>
      <c r="L166" s="83">
        <v>16.52</v>
      </c>
      <c r="M166" s="83">
        <v>146.74</v>
      </c>
      <c r="N166" s="83">
        <v>18.13</v>
      </c>
      <c r="O166" s="83">
        <v>0.97</v>
      </c>
    </row>
    <row r="167" spans="1:15" x14ac:dyDescent="0.3">
      <c r="A167" s="78" t="s">
        <v>250</v>
      </c>
      <c r="B167" s="79" t="s">
        <v>42</v>
      </c>
      <c r="C167" s="84">
        <v>150</v>
      </c>
      <c r="D167" s="83">
        <v>6.31</v>
      </c>
      <c r="E167" s="85">
        <v>3.3</v>
      </c>
      <c r="F167" s="83">
        <v>28.57</v>
      </c>
      <c r="G167" s="83">
        <v>168.96</v>
      </c>
      <c r="H167" s="83">
        <v>0.22</v>
      </c>
      <c r="I167" s="88"/>
      <c r="J167" s="85">
        <v>12.8</v>
      </c>
      <c r="K167" s="83">
        <v>0.42</v>
      </c>
      <c r="L167" s="83">
        <v>10.98</v>
      </c>
      <c r="M167" s="83">
        <v>149.53</v>
      </c>
      <c r="N167" s="83">
        <v>100.04</v>
      </c>
      <c r="O167" s="83">
        <v>3.36</v>
      </c>
    </row>
    <row r="168" spans="1:15" x14ac:dyDescent="0.3">
      <c r="A168" s="89"/>
      <c r="B168" s="79" t="s">
        <v>372</v>
      </c>
      <c r="C168" s="129">
        <v>200</v>
      </c>
      <c r="D168" s="129">
        <v>1</v>
      </c>
      <c r="E168" s="131">
        <v>0.2</v>
      </c>
      <c r="F168" s="131">
        <v>20.2</v>
      </c>
      <c r="G168" s="129">
        <v>92</v>
      </c>
      <c r="H168" s="130">
        <v>0.02</v>
      </c>
      <c r="I168" s="129">
        <v>4</v>
      </c>
      <c r="J168" s="106"/>
      <c r="K168" s="131">
        <v>0.2</v>
      </c>
      <c r="L168" s="129">
        <v>14</v>
      </c>
      <c r="M168" s="129">
        <v>14</v>
      </c>
      <c r="N168" s="129">
        <v>8</v>
      </c>
      <c r="O168" s="131">
        <v>2.8</v>
      </c>
    </row>
    <row r="169" spans="1:15" x14ac:dyDescent="0.3">
      <c r="A169" s="80"/>
      <c r="B169" s="79" t="s">
        <v>114</v>
      </c>
      <c r="C169" s="129">
        <v>40</v>
      </c>
      <c r="D169" s="130">
        <v>3.16</v>
      </c>
      <c r="E169" s="131">
        <v>0.4</v>
      </c>
      <c r="F169" s="130">
        <v>19.32</v>
      </c>
      <c r="G169" s="129">
        <v>94</v>
      </c>
      <c r="H169" s="130">
        <v>0.06</v>
      </c>
      <c r="I169" s="106"/>
      <c r="J169" s="106"/>
      <c r="K169" s="130">
        <v>0.52</v>
      </c>
      <c r="L169" s="131">
        <v>9.1999999999999993</v>
      </c>
      <c r="M169" s="131">
        <v>34.799999999999997</v>
      </c>
      <c r="N169" s="131">
        <v>13.2</v>
      </c>
      <c r="O169" s="131">
        <v>0.8</v>
      </c>
    </row>
    <row r="170" spans="1:15" x14ac:dyDescent="0.3">
      <c r="A170" s="80"/>
      <c r="B170" s="79" t="s">
        <v>162</v>
      </c>
      <c r="C170" s="129">
        <v>50</v>
      </c>
      <c r="D170" s="131">
        <v>3.3</v>
      </c>
      <c r="E170" s="131">
        <v>0.6</v>
      </c>
      <c r="F170" s="130">
        <v>19.82</v>
      </c>
      <c r="G170" s="129">
        <v>99</v>
      </c>
      <c r="H170" s="130">
        <v>0.09</v>
      </c>
      <c r="I170" s="106"/>
      <c r="J170" s="106"/>
      <c r="K170" s="131">
        <v>0.7</v>
      </c>
      <c r="L170" s="131">
        <v>14.5</v>
      </c>
      <c r="M170" s="129">
        <v>75</v>
      </c>
      <c r="N170" s="131">
        <v>23.5</v>
      </c>
      <c r="O170" s="130">
        <v>1.95</v>
      </c>
    </row>
    <row r="171" spans="1:15" x14ac:dyDescent="0.3">
      <c r="A171" s="209" t="s">
        <v>39</v>
      </c>
      <c r="B171" s="209"/>
      <c r="C171" s="128">
        <v>800</v>
      </c>
      <c r="D171" s="130">
        <v>31.33</v>
      </c>
      <c r="E171" s="130">
        <v>27.42</v>
      </c>
      <c r="F171" s="130">
        <v>102.79</v>
      </c>
      <c r="G171" s="130">
        <v>795.98</v>
      </c>
      <c r="H171" s="130">
        <v>1.1299999999999999</v>
      </c>
      <c r="I171" s="130">
        <v>34.520000000000003</v>
      </c>
      <c r="J171" s="130">
        <v>451.54</v>
      </c>
      <c r="K171" s="130">
        <v>5.01</v>
      </c>
      <c r="L171" s="130">
        <v>122.82</v>
      </c>
      <c r="M171" s="130">
        <v>496.82</v>
      </c>
      <c r="N171" s="130">
        <v>193.78</v>
      </c>
      <c r="O171" s="130">
        <v>11.64</v>
      </c>
    </row>
    <row r="172" spans="1:15" x14ac:dyDescent="0.3">
      <c r="A172" s="205" t="s">
        <v>99</v>
      </c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</row>
    <row r="173" spans="1:15" x14ac:dyDescent="0.3">
      <c r="A173" s="120" t="s">
        <v>356</v>
      </c>
      <c r="B173" s="121" t="s">
        <v>343</v>
      </c>
      <c r="C173" s="122">
        <v>60</v>
      </c>
      <c r="D173" s="120">
        <v>3.57</v>
      </c>
      <c r="E173" s="120">
        <v>5.82</v>
      </c>
      <c r="F173" s="120">
        <v>21.91</v>
      </c>
      <c r="G173" s="120">
        <v>154.84</v>
      </c>
      <c r="H173" s="120">
        <v>0.06</v>
      </c>
      <c r="I173" s="120">
        <v>2.11</v>
      </c>
      <c r="J173" s="122">
        <v>44</v>
      </c>
      <c r="K173" s="120">
        <v>0.52</v>
      </c>
      <c r="L173" s="120">
        <v>18.46</v>
      </c>
      <c r="M173" s="120">
        <v>41.29</v>
      </c>
      <c r="N173" s="123">
        <v>9.3000000000000007</v>
      </c>
      <c r="O173" s="120">
        <v>0.52</v>
      </c>
    </row>
    <row r="174" spans="1:15" x14ac:dyDescent="0.3">
      <c r="A174" s="120"/>
      <c r="B174" s="121" t="s">
        <v>349</v>
      </c>
      <c r="C174" s="122">
        <v>200</v>
      </c>
      <c r="D174" s="123">
        <v>5.4</v>
      </c>
      <c r="E174" s="122">
        <v>5</v>
      </c>
      <c r="F174" s="123">
        <v>21.6</v>
      </c>
      <c r="G174" s="122">
        <v>158</v>
      </c>
      <c r="H174" s="120">
        <v>0.06</v>
      </c>
      <c r="I174" s="123">
        <v>1.8</v>
      </c>
      <c r="J174" s="122">
        <v>40</v>
      </c>
      <c r="K174" s="124"/>
      <c r="L174" s="122">
        <v>242</v>
      </c>
      <c r="M174" s="122">
        <v>188</v>
      </c>
      <c r="N174" s="122">
        <v>30</v>
      </c>
      <c r="O174" s="123">
        <v>0.2</v>
      </c>
    </row>
    <row r="175" spans="1:15" x14ac:dyDescent="0.3">
      <c r="A175" s="80" t="s">
        <v>222</v>
      </c>
      <c r="B175" s="121" t="s">
        <v>106</v>
      </c>
      <c r="C175" s="122">
        <v>100</v>
      </c>
      <c r="D175" s="123">
        <v>0.4</v>
      </c>
      <c r="E175" s="123">
        <v>0.3</v>
      </c>
      <c r="F175" s="123">
        <v>10.3</v>
      </c>
      <c r="G175" s="122">
        <v>47</v>
      </c>
      <c r="H175" s="120">
        <v>0.02</v>
      </c>
      <c r="I175" s="122">
        <v>5</v>
      </c>
      <c r="J175" s="122">
        <v>2</v>
      </c>
      <c r="K175" s="123">
        <v>0.4</v>
      </c>
      <c r="L175" s="122">
        <v>19</v>
      </c>
      <c r="M175" s="122">
        <v>16</v>
      </c>
      <c r="N175" s="122">
        <v>12</v>
      </c>
      <c r="O175" s="123">
        <v>2.2999999999999998</v>
      </c>
    </row>
    <row r="176" spans="1:15" x14ac:dyDescent="0.3">
      <c r="A176" s="204" t="s">
        <v>354</v>
      </c>
      <c r="B176" s="204"/>
      <c r="C176" s="128">
        <v>360</v>
      </c>
      <c r="D176" s="130">
        <v>9.3699999999999992</v>
      </c>
      <c r="E176" s="130">
        <v>11.12</v>
      </c>
      <c r="F176" s="130">
        <v>53.81</v>
      </c>
      <c r="G176" s="130">
        <v>359.84</v>
      </c>
      <c r="H176" s="130">
        <v>0.14000000000000001</v>
      </c>
      <c r="I176" s="130">
        <v>8.91</v>
      </c>
      <c r="J176" s="129">
        <v>86</v>
      </c>
      <c r="K176" s="130">
        <v>0.92</v>
      </c>
      <c r="L176" s="130">
        <v>279.45999999999998</v>
      </c>
      <c r="M176" s="130">
        <v>245.29</v>
      </c>
      <c r="N176" s="131">
        <v>51.3</v>
      </c>
      <c r="O176" s="130">
        <v>3.02</v>
      </c>
    </row>
    <row r="177" spans="1:15" x14ac:dyDescent="0.3">
      <c r="A177" s="204" t="s">
        <v>40</v>
      </c>
      <c r="B177" s="204"/>
      <c r="C177" s="132">
        <v>1695</v>
      </c>
      <c r="D177" s="130">
        <v>61.59</v>
      </c>
      <c r="E177" s="130">
        <v>58.45</v>
      </c>
      <c r="F177" s="130">
        <v>223.87</v>
      </c>
      <c r="G177" s="130">
        <v>1693.21</v>
      </c>
      <c r="H177" s="131">
        <v>1.6</v>
      </c>
      <c r="I177" s="130">
        <v>54.02</v>
      </c>
      <c r="J177" s="130">
        <v>739.56</v>
      </c>
      <c r="K177" s="130">
        <v>7.23</v>
      </c>
      <c r="L177" s="130">
        <v>794.49</v>
      </c>
      <c r="M177" s="130">
        <v>1206.8900000000001</v>
      </c>
      <c r="N177" s="130">
        <v>322.75</v>
      </c>
      <c r="O177" s="130">
        <v>20.86</v>
      </c>
    </row>
    <row r="178" spans="1:15" x14ac:dyDescent="0.3">
      <c r="M178" s="203"/>
      <c r="N178" s="203"/>
      <c r="O178" s="203"/>
    </row>
    <row r="179" spans="1:15" x14ac:dyDescent="0.3">
      <c r="A179" s="93"/>
      <c r="B179" s="202"/>
      <c r="C179" s="202"/>
      <c r="D179" s="202"/>
      <c r="E179" s="202"/>
      <c r="F179" s="202"/>
      <c r="G179" s="202"/>
      <c r="H179" s="202"/>
      <c r="I179" s="202"/>
      <c r="J179" s="202"/>
      <c r="K179" s="202"/>
      <c r="L179" s="202"/>
      <c r="M179" s="202"/>
      <c r="N179" s="52"/>
      <c r="O179" s="52"/>
    </row>
    <row r="180" spans="1:15" x14ac:dyDescent="0.3">
      <c r="A180" s="210" t="s">
        <v>19</v>
      </c>
      <c r="B180" s="210" t="s">
        <v>20</v>
      </c>
      <c r="C180" s="210" t="s">
        <v>21</v>
      </c>
      <c r="D180" s="213" t="s">
        <v>22</v>
      </c>
      <c r="E180" s="213"/>
      <c r="F180" s="213"/>
      <c r="G180" s="210" t="s">
        <v>23</v>
      </c>
      <c r="H180" s="213" t="s">
        <v>24</v>
      </c>
      <c r="I180" s="213"/>
      <c r="J180" s="213"/>
      <c r="K180" s="213"/>
      <c r="L180" s="213" t="s">
        <v>25</v>
      </c>
      <c r="M180" s="213"/>
      <c r="N180" s="213"/>
      <c r="O180" s="213"/>
    </row>
    <row r="181" spans="1:15" x14ac:dyDescent="0.3">
      <c r="A181" s="211"/>
      <c r="B181" s="212"/>
      <c r="C181" s="211"/>
      <c r="D181" s="92" t="s">
        <v>26</v>
      </c>
      <c r="E181" s="92" t="s">
        <v>27</v>
      </c>
      <c r="F181" s="92" t="s">
        <v>28</v>
      </c>
      <c r="G181" s="211"/>
      <c r="H181" s="92" t="s">
        <v>29</v>
      </c>
      <c r="I181" s="92" t="s">
        <v>30</v>
      </c>
      <c r="J181" s="92" t="s">
        <v>31</v>
      </c>
      <c r="K181" s="92" t="s">
        <v>32</v>
      </c>
      <c r="L181" s="92" t="s">
        <v>33</v>
      </c>
      <c r="M181" s="92" t="s">
        <v>34</v>
      </c>
      <c r="N181" s="92" t="s">
        <v>35</v>
      </c>
      <c r="O181" s="92" t="s">
        <v>36</v>
      </c>
    </row>
    <row r="182" spans="1:15" x14ac:dyDescent="0.3">
      <c r="A182" s="78">
        <v>1</v>
      </c>
      <c r="B182" s="78">
        <v>2</v>
      </c>
      <c r="C182" s="78">
        <v>3</v>
      </c>
      <c r="D182" s="78">
        <v>4</v>
      </c>
      <c r="E182" s="78">
        <v>5</v>
      </c>
      <c r="F182" s="78">
        <v>6</v>
      </c>
      <c r="G182" s="78">
        <v>7</v>
      </c>
      <c r="H182" s="78">
        <v>8</v>
      </c>
      <c r="I182" s="78">
        <v>9</v>
      </c>
      <c r="J182" s="78">
        <v>10</v>
      </c>
      <c r="K182" s="78">
        <v>11</v>
      </c>
      <c r="L182" s="78">
        <v>12</v>
      </c>
      <c r="M182" s="78">
        <v>13</v>
      </c>
      <c r="N182" s="78">
        <v>14</v>
      </c>
      <c r="O182" s="78">
        <v>15</v>
      </c>
    </row>
    <row r="183" spans="1:15" x14ac:dyDescent="0.3">
      <c r="A183" s="42" t="s">
        <v>16</v>
      </c>
      <c r="B183" s="43" t="s">
        <v>226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</row>
    <row r="184" spans="1:15" x14ac:dyDescent="0.3">
      <c r="A184" s="42" t="s">
        <v>18</v>
      </c>
      <c r="B184" s="43">
        <v>2</v>
      </c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</row>
    <row r="185" spans="1:15" x14ac:dyDescent="0.3">
      <c r="A185" s="209" t="s">
        <v>1</v>
      </c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</row>
    <row r="186" spans="1:15" x14ac:dyDescent="0.3">
      <c r="A186" s="173" t="s">
        <v>300</v>
      </c>
      <c r="B186" s="171" t="s">
        <v>297</v>
      </c>
      <c r="C186" s="170">
        <v>90</v>
      </c>
      <c r="D186" s="174">
        <v>12.9</v>
      </c>
      <c r="E186" s="172">
        <v>10.32</v>
      </c>
      <c r="F186" s="172">
        <v>1.72</v>
      </c>
      <c r="G186" s="172">
        <v>151.47999999999999</v>
      </c>
      <c r="H186" s="172">
        <v>0.45</v>
      </c>
      <c r="I186" s="172">
        <v>3.72</v>
      </c>
      <c r="J186" s="174">
        <v>149.5</v>
      </c>
      <c r="K186" s="172">
        <v>0.13</v>
      </c>
      <c r="L186" s="172">
        <v>12.43</v>
      </c>
      <c r="M186" s="172">
        <v>135.62</v>
      </c>
      <c r="N186" s="172">
        <v>20.03</v>
      </c>
      <c r="O186" s="172">
        <v>1.99</v>
      </c>
    </row>
    <row r="187" spans="1:15" x14ac:dyDescent="0.3">
      <c r="A187" s="82" t="s">
        <v>230</v>
      </c>
      <c r="B187" s="79" t="s">
        <v>167</v>
      </c>
      <c r="C187" s="78">
        <v>150</v>
      </c>
      <c r="D187" s="80">
        <v>5.53</v>
      </c>
      <c r="E187" s="80">
        <v>4.78</v>
      </c>
      <c r="F187" s="80">
        <v>35.29</v>
      </c>
      <c r="G187" s="82">
        <v>206.4</v>
      </c>
      <c r="H187" s="80">
        <v>0.09</v>
      </c>
      <c r="I187" s="81"/>
      <c r="J187" s="82">
        <v>29.5</v>
      </c>
      <c r="K187" s="82">
        <v>0.8</v>
      </c>
      <c r="L187" s="80">
        <v>11.94</v>
      </c>
      <c r="M187" s="80">
        <v>44.83</v>
      </c>
      <c r="N187" s="80">
        <v>8.11</v>
      </c>
      <c r="O187" s="80">
        <v>0.82</v>
      </c>
    </row>
    <row r="188" spans="1:15" x14ac:dyDescent="0.3">
      <c r="A188" s="78" t="s">
        <v>234</v>
      </c>
      <c r="B188" s="79" t="s">
        <v>37</v>
      </c>
      <c r="C188" s="78">
        <v>200</v>
      </c>
      <c r="D188" s="82">
        <v>0.2</v>
      </c>
      <c r="E188" s="80">
        <v>0.02</v>
      </c>
      <c r="F188" s="80">
        <v>11.05</v>
      </c>
      <c r="G188" s="80">
        <v>45.41</v>
      </c>
      <c r="H188" s="81"/>
      <c r="I188" s="82">
        <v>0.1</v>
      </c>
      <c r="J188" s="82">
        <v>0.5</v>
      </c>
      <c r="K188" s="81"/>
      <c r="L188" s="80">
        <v>5.28</v>
      </c>
      <c r="M188" s="80">
        <v>8.24</v>
      </c>
      <c r="N188" s="82">
        <v>4.4000000000000004</v>
      </c>
      <c r="O188" s="80">
        <v>0.85</v>
      </c>
    </row>
    <row r="189" spans="1:15" x14ac:dyDescent="0.3">
      <c r="A189" s="80"/>
      <c r="B189" s="79" t="s">
        <v>114</v>
      </c>
      <c r="C189" s="78">
        <v>30</v>
      </c>
      <c r="D189" s="80">
        <v>2.37</v>
      </c>
      <c r="E189" s="82">
        <v>0.3</v>
      </c>
      <c r="F189" s="80">
        <v>14.49</v>
      </c>
      <c r="G189" s="82">
        <v>70.5</v>
      </c>
      <c r="H189" s="80">
        <v>0.05</v>
      </c>
      <c r="I189" s="81"/>
      <c r="J189" s="81"/>
      <c r="K189" s="80">
        <v>0.39</v>
      </c>
      <c r="L189" s="82">
        <v>6.9</v>
      </c>
      <c r="M189" s="82">
        <v>26.1</v>
      </c>
      <c r="N189" s="82">
        <v>9.9</v>
      </c>
      <c r="O189" s="82">
        <v>0.6</v>
      </c>
    </row>
    <row r="190" spans="1:15" x14ac:dyDescent="0.3">
      <c r="A190" s="78" t="s">
        <v>222</v>
      </c>
      <c r="B190" s="79" t="s">
        <v>106</v>
      </c>
      <c r="C190" s="84">
        <v>100</v>
      </c>
      <c r="D190" s="85">
        <v>0.4</v>
      </c>
      <c r="E190" s="85">
        <v>0.3</v>
      </c>
      <c r="F190" s="85">
        <v>10.3</v>
      </c>
      <c r="G190" s="84">
        <v>47</v>
      </c>
      <c r="H190" s="83">
        <v>0.02</v>
      </c>
      <c r="I190" s="84">
        <v>5</v>
      </c>
      <c r="J190" s="84">
        <v>2</v>
      </c>
      <c r="K190" s="85">
        <v>0.4</v>
      </c>
      <c r="L190" s="84">
        <v>19</v>
      </c>
      <c r="M190" s="84">
        <v>16</v>
      </c>
      <c r="N190" s="84">
        <v>12</v>
      </c>
      <c r="O190" s="85">
        <v>2.2999999999999998</v>
      </c>
    </row>
    <row r="191" spans="1:15" x14ac:dyDescent="0.3">
      <c r="A191" s="209" t="s">
        <v>38</v>
      </c>
      <c r="B191" s="209"/>
      <c r="C191" s="86">
        <v>570</v>
      </c>
      <c r="D191" s="83">
        <v>21.4</v>
      </c>
      <c r="E191" s="83">
        <v>15.72</v>
      </c>
      <c r="F191" s="83">
        <v>72.849999999999994</v>
      </c>
      <c r="G191" s="83">
        <v>520.79</v>
      </c>
      <c r="H191" s="83">
        <v>0.61</v>
      </c>
      <c r="I191" s="83">
        <v>8.82</v>
      </c>
      <c r="J191" s="85">
        <v>181.5</v>
      </c>
      <c r="K191" s="83">
        <v>1.72</v>
      </c>
      <c r="L191" s="83">
        <v>55.55</v>
      </c>
      <c r="M191" s="83">
        <v>230.79</v>
      </c>
      <c r="N191" s="83">
        <v>54.44</v>
      </c>
      <c r="O191" s="83">
        <v>6.56</v>
      </c>
    </row>
    <row r="192" spans="1:15" x14ac:dyDescent="0.3">
      <c r="A192" s="209" t="s">
        <v>12</v>
      </c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</row>
    <row r="193" spans="1:15" ht="34.5" customHeight="1" x14ac:dyDescent="0.3">
      <c r="A193" s="78" t="s">
        <v>251</v>
      </c>
      <c r="B193" s="79" t="s">
        <v>54</v>
      </c>
      <c r="C193" s="78">
        <v>60</v>
      </c>
      <c r="D193" s="80">
        <v>1.04</v>
      </c>
      <c r="E193" s="80">
        <v>3.15</v>
      </c>
      <c r="F193" s="80">
        <v>5.86</v>
      </c>
      <c r="G193" s="80">
        <v>56.35</v>
      </c>
      <c r="H193" s="80">
        <v>0.05</v>
      </c>
      <c r="I193" s="82">
        <v>7.8</v>
      </c>
      <c r="J193" s="80">
        <v>6.57</v>
      </c>
      <c r="K193" s="80">
        <v>1.39</v>
      </c>
      <c r="L193" s="80">
        <v>9.8699999999999992</v>
      </c>
      <c r="M193" s="80">
        <v>28.41</v>
      </c>
      <c r="N193" s="80">
        <v>11.22</v>
      </c>
      <c r="O193" s="80">
        <v>0.45</v>
      </c>
    </row>
    <row r="194" spans="1:15" ht="33" x14ac:dyDescent="0.3">
      <c r="A194" s="82" t="s">
        <v>252</v>
      </c>
      <c r="B194" s="79" t="s">
        <v>321</v>
      </c>
      <c r="C194" s="78">
        <v>200</v>
      </c>
      <c r="D194" s="83">
        <v>5.36</v>
      </c>
      <c r="E194" s="83">
        <v>6.49</v>
      </c>
      <c r="F194" s="83">
        <v>13.97</v>
      </c>
      <c r="G194" s="83">
        <v>136.03</v>
      </c>
      <c r="H194" s="83">
        <v>0.25</v>
      </c>
      <c r="I194" s="84">
        <v>10</v>
      </c>
      <c r="J194" s="83">
        <v>169.26</v>
      </c>
      <c r="K194" s="85">
        <v>1.5</v>
      </c>
      <c r="L194" s="83">
        <v>13.75</v>
      </c>
      <c r="M194" s="83">
        <v>77.760000000000005</v>
      </c>
      <c r="N194" s="83">
        <v>21.71</v>
      </c>
      <c r="O194" s="83">
        <v>0.85</v>
      </c>
    </row>
    <row r="195" spans="1:15" x14ac:dyDescent="0.3">
      <c r="A195" s="80" t="s">
        <v>253</v>
      </c>
      <c r="B195" s="79" t="s">
        <v>157</v>
      </c>
      <c r="C195" s="78">
        <v>240</v>
      </c>
      <c r="D195" s="80">
        <v>21.85</v>
      </c>
      <c r="E195" s="80">
        <v>15.73</v>
      </c>
      <c r="F195" s="80">
        <v>30.54</v>
      </c>
      <c r="G195" s="80">
        <v>347.77</v>
      </c>
      <c r="H195" s="82">
        <v>0.3</v>
      </c>
      <c r="I195" s="82">
        <v>37.9</v>
      </c>
      <c r="J195" s="80">
        <v>19.34</v>
      </c>
      <c r="K195" s="80">
        <v>3.31</v>
      </c>
      <c r="L195" s="80">
        <v>32.75</v>
      </c>
      <c r="M195" s="80">
        <v>276.31</v>
      </c>
      <c r="N195" s="80">
        <v>62.03</v>
      </c>
      <c r="O195" s="80">
        <v>2.4900000000000002</v>
      </c>
    </row>
    <row r="196" spans="1:15" ht="33" x14ac:dyDescent="0.3">
      <c r="A196" s="78" t="s">
        <v>243</v>
      </c>
      <c r="B196" s="79" t="s">
        <v>188</v>
      </c>
      <c r="C196" s="84">
        <v>200</v>
      </c>
      <c r="D196" s="83">
        <v>0.59</v>
      </c>
      <c r="E196" s="83">
        <v>0.05</v>
      </c>
      <c r="F196" s="83">
        <v>18.579999999999998</v>
      </c>
      <c r="G196" s="83">
        <v>77.94</v>
      </c>
      <c r="H196" s="83">
        <v>0.02</v>
      </c>
      <c r="I196" s="85">
        <v>0.6</v>
      </c>
      <c r="J196" s="88"/>
      <c r="K196" s="83">
        <v>0.83</v>
      </c>
      <c r="L196" s="83">
        <v>24.33</v>
      </c>
      <c r="M196" s="85">
        <v>21.9</v>
      </c>
      <c r="N196" s="83">
        <v>15.75</v>
      </c>
      <c r="O196" s="83">
        <v>0.51</v>
      </c>
    </row>
    <row r="197" spans="1:15" x14ac:dyDescent="0.3">
      <c r="A197" s="80"/>
      <c r="B197" s="79" t="s">
        <v>114</v>
      </c>
      <c r="C197" s="84">
        <v>40</v>
      </c>
      <c r="D197" s="83">
        <v>3.16</v>
      </c>
      <c r="E197" s="85">
        <v>0.4</v>
      </c>
      <c r="F197" s="83">
        <v>19.32</v>
      </c>
      <c r="G197" s="84">
        <v>94</v>
      </c>
      <c r="H197" s="83">
        <v>0.06</v>
      </c>
      <c r="I197" s="88"/>
      <c r="J197" s="88"/>
      <c r="K197" s="83">
        <v>0.52</v>
      </c>
      <c r="L197" s="85">
        <v>9.1999999999999993</v>
      </c>
      <c r="M197" s="85">
        <v>34.799999999999997</v>
      </c>
      <c r="N197" s="85">
        <v>13.2</v>
      </c>
      <c r="O197" s="85">
        <v>0.8</v>
      </c>
    </row>
    <row r="198" spans="1:15" x14ac:dyDescent="0.3">
      <c r="A198" s="80"/>
      <c r="B198" s="79" t="s">
        <v>162</v>
      </c>
      <c r="C198" s="84">
        <v>50</v>
      </c>
      <c r="D198" s="85">
        <v>3.3</v>
      </c>
      <c r="E198" s="85">
        <v>0.6</v>
      </c>
      <c r="F198" s="83">
        <v>19.82</v>
      </c>
      <c r="G198" s="84">
        <v>99</v>
      </c>
      <c r="H198" s="83">
        <v>0.09</v>
      </c>
      <c r="I198" s="88"/>
      <c r="J198" s="88"/>
      <c r="K198" s="85">
        <v>0.7</v>
      </c>
      <c r="L198" s="85">
        <v>14.5</v>
      </c>
      <c r="M198" s="84">
        <v>75</v>
      </c>
      <c r="N198" s="85">
        <v>23.5</v>
      </c>
      <c r="O198" s="83">
        <v>1.95</v>
      </c>
    </row>
    <row r="199" spans="1:15" x14ac:dyDescent="0.3">
      <c r="A199" s="209" t="s">
        <v>39</v>
      </c>
      <c r="B199" s="209"/>
      <c r="C199" s="86">
        <v>790</v>
      </c>
      <c r="D199" s="83">
        <v>35.299999999999997</v>
      </c>
      <c r="E199" s="83">
        <v>26.42</v>
      </c>
      <c r="F199" s="83">
        <v>108.09</v>
      </c>
      <c r="G199" s="83">
        <v>811.09</v>
      </c>
      <c r="H199" s="83">
        <v>0.77</v>
      </c>
      <c r="I199" s="85">
        <v>56.3</v>
      </c>
      <c r="J199" s="83">
        <v>195.17</v>
      </c>
      <c r="K199" s="83">
        <v>8.25</v>
      </c>
      <c r="L199" s="85">
        <v>104.4</v>
      </c>
      <c r="M199" s="83">
        <v>514.17999999999995</v>
      </c>
      <c r="N199" s="83">
        <v>147.41</v>
      </c>
      <c r="O199" s="83">
        <v>7.05</v>
      </c>
    </row>
    <row r="200" spans="1:15" x14ac:dyDescent="0.3">
      <c r="A200" s="205" t="s">
        <v>99</v>
      </c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</row>
    <row r="201" spans="1:15" x14ac:dyDescent="0.3">
      <c r="A201" s="120" t="s">
        <v>355</v>
      </c>
      <c r="B201" s="121" t="s">
        <v>342</v>
      </c>
      <c r="C201" s="122">
        <v>75</v>
      </c>
      <c r="D201" s="123">
        <v>9.4</v>
      </c>
      <c r="E201" s="120">
        <v>9.23</v>
      </c>
      <c r="F201" s="120">
        <v>27.76</v>
      </c>
      <c r="G201" s="120">
        <v>232.64</v>
      </c>
      <c r="H201" s="120">
        <v>0.08</v>
      </c>
      <c r="I201" s="120">
        <v>0.15</v>
      </c>
      <c r="J201" s="123">
        <v>31.8</v>
      </c>
      <c r="K201" s="120">
        <v>2.58</v>
      </c>
      <c r="L201" s="120">
        <v>60.35</v>
      </c>
      <c r="M201" s="120">
        <v>107.65</v>
      </c>
      <c r="N201" s="120">
        <v>13.22</v>
      </c>
      <c r="O201" s="120">
        <v>0.69</v>
      </c>
    </row>
    <row r="202" spans="1:15" x14ac:dyDescent="0.3">
      <c r="A202" s="120" t="s">
        <v>360</v>
      </c>
      <c r="B202" s="121" t="s">
        <v>348</v>
      </c>
      <c r="C202" s="122">
        <v>200</v>
      </c>
      <c r="D202" s="123">
        <v>0.3</v>
      </c>
      <c r="E202" s="120">
        <v>0.06</v>
      </c>
      <c r="F202" s="123">
        <v>12.5</v>
      </c>
      <c r="G202" s="120">
        <v>53.93</v>
      </c>
      <c r="H202" s="124"/>
      <c r="I202" s="123">
        <v>30.1</v>
      </c>
      <c r="J202" s="120">
        <v>25.01</v>
      </c>
      <c r="K202" s="120">
        <v>0.11</v>
      </c>
      <c r="L202" s="120">
        <v>7.08</v>
      </c>
      <c r="M202" s="120">
        <v>8.75</v>
      </c>
      <c r="N202" s="120">
        <v>4.91</v>
      </c>
      <c r="O202" s="120">
        <v>0.94</v>
      </c>
    </row>
    <row r="203" spans="1:15" x14ac:dyDescent="0.3">
      <c r="A203" s="80" t="s">
        <v>222</v>
      </c>
      <c r="B203" s="121" t="s">
        <v>351</v>
      </c>
      <c r="C203" s="122">
        <v>100</v>
      </c>
      <c r="D203" s="123">
        <v>0.8</v>
      </c>
      <c r="E203" s="123">
        <v>0.2</v>
      </c>
      <c r="F203" s="123">
        <v>7.5</v>
      </c>
      <c r="G203" s="122">
        <v>38</v>
      </c>
      <c r="H203" s="120">
        <v>0.06</v>
      </c>
      <c r="I203" s="122">
        <v>38</v>
      </c>
      <c r="J203" s="122">
        <v>10</v>
      </c>
      <c r="K203" s="123">
        <v>0.2</v>
      </c>
      <c r="L203" s="122">
        <v>35</v>
      </c>
      <c r="M203" s="122">
        <v>17</v>
      </c>
      <c r="N203" s="122">
        <v>11</v>
      </c>
      <c r="O203" s="123">
        <v>0.1</v>
      </c>
    </row>
    <row r="204" spans="1:15" x14ac:dyDescent="0.3">
      <c r="A204" s="204" t="s">
        <v>354</v>
      </c>
      <c r="B204" s="204"/>
      <c r="C204" s="125">
        <v>375</v>
      </c>
      <c r="D204" s="120">
        <v>10.5</v>
      </c>
      <c r="E204" s="120">
        <v>9.49</v>
      </c>
      <c r="F204" s="120">
        <v>47.76</v>
      </c>
      <c r="G204" s="120">
        <v>324.57</v>
      </c>
      <c r="H204" s="120">
        <v>0.14000000000000001</v>
      </c>
      <c r="I204" s="120">
        <v>68.25</v>
      </c>
      <c r="J204" s="120">
        <v>66.81</v>
      </c>
      <c r="K204" s="120">
        <v>2.89</v>
      </c>
      <c r="L204" s="120">
        <v>102.43</v>
      </c>
      <c r="M204" s="123">
        <v>133.4</v>
      </c>
      <c r="N204" s="120">
        <v>29.13</v>
      </c>
      <c r="O204" s="120">
        <v>1.73</v>
      </c>
    </row>
    <row r="205" spans="1:15" ht="16.5" customHeight="1" x14ac:dyDescent="0.3">
      <c r="A205" s="204" t="s">
        <v>40</v>
      </c>
      <c r="B205" s="204"/>
      <c r="C205" s="126">
        <v>1735</v>
      </c>
      <c r="D205" s="120">
        <v>67.2</v>
      </c>
      <c r="E205" s="120">
        <v>51.63</v>
      </c>
      <c r="F205" s="120">
        <v>228.7</v>
      </c>
      <c r="G205" s="120">
        <v>1656.45</v>
      </c>
      <c r="H205" s="120">
        <v>1.52</v>
      </c>
      <c r="I205" s="120">
        <v>133.37</v>
      </c>
      <c r="J205" s="120">
        <v>443.48</v>
      </c>
      <c r="K205" s="120">
        <v>12.86</v>
      </c>
      <c r="L205" s="120">
        <v>262.38</v>
      </c>
      <c r="M205" s="120">
        <v>878.37</v>
      </c>
      <c r="N205" s="120">
        <v>230.98</v>
      </c>
      <c r="O205" s="120">
        <v>15.34</v>
      </c>
    </row>
    <row r="206" spans="1:15" ht="16.5" customHeight="1" x14ac:dyDescent="0.3">
      <c r="M206" s="203"/>
      <c r="N206" s="203"/>
      <c r="O206" s="203"/>
    </row>
    <row r="207" spans="1:15" ht="16.5" customHeight="1" x14ac:dyDescent="0.3">
      <c r="A207" s="93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52"/>
      <c r="O207" s="52"/>
    </row>
    <row r="208" spans="1:15" x14ac:dyDescent="0.3">
      <c r="A208" s="210" t="s">
        <v>19</v>
      </c>
      <c r="B208" s="210" t="s">
        <v>20</v>
      </c>
      <c r="C208" s="210" t="s">
        <v>21</v>
      </c>
      <c r="D208" s="213" t="s">
        <v>22</v>
      </c>
      <c r="E208" s="213"/>
      <c r="F208" s="213"/>
      <c r="G208" s="210" t="s">
        <v>23</v>
      </c>
      <c r="H208" s="213" t="s">
        <v>24</v>
      </c>
      <c r="I208" s="213"/>
      <c r="J208" s="213"/>
      <c r="K208" s="213"/>
      <c r="L208" s="213" t="s">
        <v>25</v>
      </c>
      <c r="M208" s="213"/>
      <c r="N208" s="213"/>
      <c r="O208" s="213"/>
    </row>
    <row r="209" spans="1:15" x14ac:dyDescent="0.3">
      <c r="A209" s="211"/>
      <c r="B209" s="212"/>
      <c r="C209" s="211"/>
      <c r="D209" s="92" t="s">
        <v>26</v>
      </c>
      <c r="E209" s="92" t="s">
        <v>27</v>
      </c>
      <c r="F209" s="92" t="s">
        <v>28</v>
      </c>
      <c r="G209" s="211"/>
      <c r="H209" s="92" t="s">
        <v>29</v>
      </c>
      <c r="I209" s="92" t="s">
        <v>30</v>
      </c>
      <c r="J209" s="92" t="s">
        <v>31</v>
      </c>
      <c r="K209" s="92" t="s">
        <v>32</v>
      </c>
      <c r="L209" s="92" t="s">
        <v>33</v>
      </c>
      <c r="M209" s="92" t="s">
        <v>34</v>
      </c>
      <c r="N209" s="92" t="s">
        <v>35</v>
      </c>
      <c r="O209" s="92" t="s">
        <v>36</v>
      </c>
    </row>
    <row r="210" spans="1:15" x14ac:dyDescent="0.3">
      <c r="A210" s="78">
        <v>1</v>
      </c>
      <c r="B210" s="78">
        <v>2</v>
      </c>
      <c r="C210" s="78">
        <v>3</v>
      </c>
      <c r="D210" s="78">
        <v>4</v>
      </c>
      <c r="E210" s="78">
        <v>5</v>
      </c>
      <c r="F210" s="78">
        <v>6</v>
      </c>
      <c r="G210" s="78">
        <v>7</v>
      </c>
      <c r="H210" s="78">
        <v>8</v>
      </c>
      <c r="I210" s="78">
        <v>9</v>
      </c>
      <c r="J210" s="78">
        <v>10</v>
      </c>
      <c r="K210" s="78">
        <v>11</v>
      </c>
      <c r="L210" s="78">
        <v>12</v>
      </c>
      <c r="M210" s="78">
        <v>13</v>
      </c>
      <c r="N210" s="78">
        <v>14</v>
      </c>
      <c r="O210" s="78">
        <v>15</v>
      </c>
    </row>
    <row r="211" spans="1:15" x14ac:dyDescent="0.3">
      <c r="A211" s="42" t="s">
        <v>16</v>
      </c>
      <c r="B211" s="43" t="s">
        <v>232</v>
      </c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</row>
    <row r="212" spans="1:15" x14ac:dyDescent="0.3">
      <c r="A212" s="42" t="s">
        <v>18</v>
      </c>
      <c r="B212" s="43">
        <v>2</v>
      </c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</row>
    <row r="213" spans="1:15" x14ac:dyDescent="0.3">
      <c r="A213" s="209" t="s">
        <v>1</v>
      </c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</row>
    <row r="214" spans="1:15" x14ac:dyDescent="0.3">
      <c r="A214" s="80" t="s">
        <v>233</v>
      </c>
      <c r="B214" s="79" t="s">
        <v>43</v>
      </c>
      <c r="C214" s="78">
        <v>10</v>
      </c>
      <c r="D214" s="80">
        <v>0.05</v>
      </c>
      <c r="E214" s="80">
        <v>8.25</v>
      </c>
      <c r="F214" s="80">
        <v>0.08</v>
      </c>
      <c r="G214" s="82">
        <v>74.8</v>
      </c>
      <c r="H214" s="81"/>
      <c r="I214" s="81"/>
      <c r="J214" s="78">
        <v>59</v>
      </c>
      <c r="K214" s="82">
        <v>0.1</v>
      </c>
      <c r="L214" s="82">
        <v>1.2</v>
      </c>
      <c r="M214" s="82">
        <v>1.9</v>
      </c>
      <c r="N214" s="81"/>
      <c r="O214" s="80">
        <v>0.02</v>
      </c>
    </row>
    <row r="215" spans="1:15" ht="49.5" x14ac:dyDescent="0.3">
      <c r="A215" s="80" t="s">
        <v>301</v>
      </c>
      <c r="B215" s="79" t="s">
        <v>386</v>
      </c>
      <c r="C215" s="129">
        <v>200</v>
      </c>
      <c r="D215" s="130">
        <v>22.439999999999998</v>
      </c>
      <c r="E215" s="130">
        <v>9.59</v>
      </c>
      <c r="F215" s="130">
        <v>43.82</v>
      </c>
      <c r="G215" s="130">
        <v>354.53999999999996</v>
      </c>
      <c r="H215" s="130">
        <v>0.14000000000000001</v>
      </c>
      <c r="I215" s="130">
        <v>0.45999999999999996</v>
      </c>
      <c r="J215" s="130">
        <v>69.55</v>
      </c>
      <c r="K215" s="130">
        <v>1.03</v>
      </c>
      <c r="L215" s="130">
        <v>208.19</v>
      </c>
      <c r="M215" s="130">
        <v>258.33</v>
      </c>
      <c r="N215" s="130">
        <v>30.7</v>
      </c>
      <c r="O215" s="131">
        <v>1.23</v>
      </c>
    </row>
    <row r="216" spans="1:15" x14ac:dyDescent="0.3">
      <c r="A216" s="80" t="s">
        <v>227</v>
      </c>
      <c r="B216" s="79" t="s">
        <v>44</v>
      </c>
      <c r="C216" s="129">
        <v>200</v>
      </c>
      <c r="D216" s="130">
        <v>0.26</v>
      </c>
      <c r="E216" s="130">
        <v>0.03</v>
      </c>
      <c r="F216" s="130">
        <v>11.26</v>
      </c>
      <c r="G216" s="130">
        <v>47.79</v>
      </c>
      <c r="H216" s="106"/>
      <c r="I216" s="131">
        <v>2.9</v>
      </c>
      <c r="J216" s="131">
        <v>0.5</v>
      </c>
      <c r="K216" s="130">
        <v>0.01</v>
      </c>
      <c r="L216" s="130">
        <v>8.08</v>
      </c>
      <c r="M216" s="130">
        <v>9.7799999999999994</v>
      </c>
      <c r="N216" s="130">
        <v>5.24</v>
      </c>
      <c r="O216" s="131">
        <v>0.9</v>
      </c>
    </row>
    <row r="217" spans="1:15" x14ac:dyDescent="0.3">
      <c r="A217" s="80"/>
      <c r="B217" s="79" t="s">
        <v>114</v>
      </c>
      <c r="C217" s="129">
        <v>30</v>
      </c>
      <c r="D217" s="130">
        <v>2.37</v>
      </c>
      <c r="E217" s="131">
        <v>0.3</v>
      </c>
      <c r="F217" s="130">
        <v>14.49</v>
      </c>
      <c r="G217" s="131">
        <v>70.5</v>
      </c>
      <c r="H217" s="130">
        <v>0.05</v>
      </c>
      <c r="I217" s="106"/>
      <c r="J217" s="106"/>
      <c r="K217" s="130">
        <v>0.39</v>
      </c>
      <c r="L217" s="131">
        <v>6.9</v>
      </c>
      <c r="M217" s="131">
        <v>26.1</v>
      </c>
      <c r="N217" s="131">
        <v>9.9</v>
      </c>
      <c r="O217" s="131">
        <v>0.6</v>
      </c>
    </row>
    <row r="218" spans="1:15" x14ac:dyDescent="0.3">
      <c r="A218" s="80" t="s">
        <v>222</v>
      </c>
      <c r="B218" s="79" t="s">
        <v>45</v>
      </c>
      <c r="C218" s="129">
        <v>100</v>
      </c>
      <c r="D218" s="131">
        <v>0.4</v>
      </c>
      <c r="E218" s="131">
        <v>0.4</v>
      </c>
      <c r="F218" s="131">
        <v>9.8000000000000007</v>
      </c>
      <c r="G218" s="129">
        <v>47</v>
      </c>
      <c r="H218" s="130">
        <v>0.03</v>
      </c>
      <c r="I218" s="129">
        <v>10</v>
      </c>
      <c r="J218" s="129">
        <v>5</v>
      </c>
      <c r="K218" s="131">
        <v>0.2</v>
      </c>
      <c r="L218" s="129">
        <v>16</v>
      </c>
      <c r="M218" s="129">
        <v>11</v>
      </c>
      <c r="N218" s="129">
        <v>9</v>
      </c>
      <c r="O218" s="131">
        <v>2.2000000000000002</v>
      </c>
    </row>
    <row r="219" spans="1:15" x14ac:dyDescent="0.3">
      <c r="A219" s="209" t="s">
        <v>38</v>
      </c>
      <c r="B219" s="209"/>
      <c r="C219" s="128">
        <v>540</v>
      </c>
      <c r="D219" s="130">
        <v>25.52</v>
      </c>
      <c r="E219" s="130">
        <v>18.57</v>
      </c>
      <c r="F219" s="130">
        <v>79.45</v>
      </c>
      <c r="G219" s="130">
        <v>594.63</v>
      </c>
      <c r="H219" s="130">
        <v>0.22</v>
      </c>
      <c r="I219" s="130">
        <v>13.36</v>
      </c>
      <c r="J219" s="130">
        <v>134.05000000000001</v>
      </c>
      <c r="K219" s="130">
        <v>1.73</v>
      </c>
      <c r="L219" s="130">
        <v>240.37</v>
      </c>
      <c r="M219" s="130">
        <v>307.11</v>
      </c>
      <c r="N219" s="130">
        <v>54.84</v>
      </c>
      <c r="O219" s="130">
        <v>4.95</v>
      </c>
    </row>
    <row r="220" spans="1:15" x14ac:dyDescent="0.3">
      <c r="A220" s="209" t="s">
        <v>12</v>
      </c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</row>
    <row r="221" spans="1:15" x14ac:dyDescent="0.3">
      <c r="A221" s="78"/>
      <c r="B221" s="79" t="s">
        <v>307</v>
      </c>
      <c r="C221" s="78">
        <v>60</v>
      </c>
      <c r="D221" s="83">
        <v>0.78</v>
      </c>
      <c r="E221" s="83">
        <v>5.0599999999999996</v>
      </c>
      <c r="F221" s="83">
        <v>4.1399999999999997</v>
      </c>
      <c r="G221" s="83">
        <v>65.95</v>
      </c>
      <c r="H221" s="83">
        <v>0.04</v>
      </c>
      <c r="I221" s="84">
        <v>3</v>
      </c>
      <c r="J221" s="84">
        <v>1200</v>
      </c>
      <c r="K221" s="83">
        <v>2.44</v>
      </c>
      <c r="L221" s="85">
        <v>17.3</v>
      </c>
      <c r="M221" s="83">
        <v>33.33</v>
      </c>
      <c r="N221" s="83">
        <v>22.87</v>
      </c>
      <c r="O221" s="83">
        <v>0.43</v>
      </c>
    </row>
    <row r="222" spans="1:15" ht="49.5" x14ac:dyDescent="0.3">
      <c r="A222" s="80" t="s">
        <v>256</v>
      </c>
      <c r="B222" s="79" t="s">
        <v>171</v>
      </c>
      <c r="C222" s="78">
        <v>210</v>
      </c>
      <c r="D222" s="80">
        <v>3.85</v>
      </c>
      <c r="E222" s="80">
        <v>5.41</v>
      </c>
      <c r="F222" s="80">
        <v>14.01</v>
      </c>
      <c r="G222" s="82">
        <v>120.9</v>
      </c>
      <c r="H222" s="80">
        <v>0.18</v>
      </c>
      <c r="I222" s="80">
        <v>13.39</v>
      </c>
      <c r="J222" s="80">
        <v>176.26</v>
      </c>
      <c r="K222" s="80">
        <v>1.07</v>
      </c>
      <c r="L222" s="80">
        <v>23.91</v>
      </c>
      <c r="M222" s="80">
        <v>73.03</v>
      </c>
      <c r="N222" s="80">
        <v>23.65</v>
      </c>
      <c r="O222" s="80">
        <v>0.89</v>
      </c>
    </row>
    <row r="223" spans="1:15" ht="33" x14ac:dyDescent="0.3">
      <c r="A223" s="80" t="s">
        <v>326</v>
      </c>
      <c r="B223" s="79" t="s">
        <v>298</v>
      </c>
      <c r="C223" s="78">
        <v>120</v>
      </c>
      <c r="D223" s="83">
        <v>15.25</v>
      </c>
      <c r="E223" s="83">
        <v>9.9600000000000009</v>
      </c>
      <c r="F223" s="83">
        <v>13.889999999999999</v>
      </c>
      <c r="G223" s="83">
        <v>206.95999999999998</v>
      </c>
      <c r="H223" s="83">
        <v>0.14000000000000001</v>
      </c>
      <c r="I223" s="83">
        <v>0.41000000000000003</v>
      </c>
      <c r="J223" s="83">
        <v>33.700000000000003</v>
      </c>
      <c r="K223" s="83">
        <v>3.7399999999999998</v>
      </c>
      <c r="L223" s="83">
        <v>48.3</v>
      </c>
      <c r="M223" s="83">
        <v>222.81</v>
      </c>
      <c r="N223" s="83">
        <v>51.68</v>
      </c>
      <c r="O223" s="83">
        <v>1.42</v>
      </c>
    </row>
    <row r="224" spans="1:15" x14ac:dyDescent="0.3">
      <c r="A224" s="78" t="s">
        <v>257</v>
      </c>
      <c r="B224" s="79" t="s">
        <v>203</v>
      </c>
      <c r="C224" s="78">
        <v>150</v>
      </c>
      <c r="D224" s="80">
        <v>3.44</v>
      </c>
      <c r="E224" s="82">
        <v>4.5999999999999996</v>
      </c>
      <c r="F224" s="80">
        <v>32.74</v>
      </c>
      <c r="G224" s="80">
        <v>186.57</v>
      </c>
      <c r="H224" s="80">
        <v>0.06</v>
      </c>
      <c r="I224" s="78">
        <v>4</v>
      </c>
      <c r="J224" s="82">
        <v>429.5</v>
      </c>
      <c r="K224" s="80">
        <v>0.35</v>
      </c>
      <c r="L224" s="80">
        <v>18.420000000000002</v>
      </c>
      <c r="M224" s="80">
        <v>87.85</v>
      </c>
      <c r="N224" s="82">
        <v>31.3</v>
      </c>
      <c r="O224" s="80">
        <v>0.78</v>
      </c>
    </row>
    <row r="225" spans="1:15" x14ac:dyDescent="0.3">
      <c r="A225" s="78" t="s">
        <v>225</v>
      </c>
      <c r="B225" s="79" t="s">
        <v>50</v>
      </c>
      <c r="C225" s="84">
        <v>200</v>
      </c>
      <c r="D225" s="83">
        <v>0.16</v>
      </c>
      <c r="E225" s="83">
        <v>0.16</v>
      </c>
      <c r="F225" s="85">
        <v>14.9</v>
      </c>
      <c r="G225" s="83">
        <v>62.69</v>
      </c>
      <c r="H225" s="83">
        <v>0.01</v>
      </c>
      <c r="I225" s="84">
        <v>4</v>
      </c>
      <c r="J225" s="84">
        <v>2</v>
      </c>
      <c r="K225" s="83">
        <v>0.08</v>
      </c>
      <c r="L225" s="83">
        <v>6.73</v>
      </c>
      <c r="M225" s="85">
        <v>4.4000000000000004</v>
      </c>
      <c r="N225" s="85">
        <v>3.6</v>
      </c>
      <c r="O225" s="83">
        <v>0.91</v>
      </c>
    </row>
    <row r="226" spans="1:15" x14ac:dyDescent="0.3">
      <c r="A226" s="80"/>
      <c r="B226" s="79" t="s">
        <v>114</v>
      </c>
      <c r="C226" s="84">
        <v>30</v>
      </c>
      <c r="D226" s="83">
        <v>2.37</v>
      </c>
      <c r="E226" s="85">
        <v>0.3</v>
      </c>
      <c r="F226" s="83">
        <v>14.49</v>
      </c>
      <c r="G226" s="85">
        <v>70.5</v>
      </c>
      <c r="H226" s="83">
        <v>0.05</v>
      </c>
      <c r="I226" s="88"/>
      <c r="J226" s="88"/>
      <c r="K226" s="83">
        <v>0.39</v>
      </c>
      <c r="L226" s="85">
        <v>6.9</v>
      </c>
      <c r="M226" s="85">
        <v>26.1</v>
      </c>
      <c r="N226" s="85">
        <v>9.9</v>
      </c>
      <c r="O226" s="85">
        <v>0.6</v>
      </c>
    </row>
    <row r="227" spans="1:15" x14ac:dyDescent="0.3">
      <c r="A227" s="80"/>
      <c r="B227" s="79" t="s">
        <v>162</v>
      </c>
      <c r="C227" s="84">
        <v>40</v>
      </c>
      <c r="D227" s="83">
        <v>2.64</v>
      </c>
      <c r="E227" s="83">
        <v>0.48</v>
      </c>
      <c r="F227" s="83">
        <v>15.86</v>
      </c>
      <c r="G227" s="85">
        <v>79.2</v>
      </c>
      <c r="H227" s="83">
        <v>7.0000000000000007E-2</v>
      </c>
      <c r="I227" s="88"/>
      <c r="J227" s="88"/>
      <c r="K227" s="83">
        <v>0.56000000000000005</v>
      </c>
      <c r="L227" s="85">
        <v>11.6</v>
      </c>
      <c r="M227" s="84">
        <v>60</v>
      </c>
      <c r="N227" s="85">
        <v>18.8</v>
      </c>
      <c r="O227" s="83">
        <v>1.56</v>
      </c>
    </row>
    <row r="228" spans="1:15" ht="16.5" customHeight="1" x14ac:dyDescent="0.3">
      <c r="A228" s="209" t="s">
        <v>39</v>
      </c>
      <c r="B228" s="209"/>
      <c r="C228" s="86">
        <v>810</v>
      </c>
      <c r="D228" s="83">
        <v>28.49</v>
      </c>
      <c r="E228" s="83">
        <v>25.97</v>
      </c>
      <c r="F228" s="83">
        <v>110.03</v>
      </c>
      <c r="G228" s="83">
        <v>792.77</v>
      </c>
      <c r="H228" s="83">
        <v>0.55000000000000004</v>
      </c>
      <c r="I228" s="85">
        <v>24.8</v>
      </c>
      <c r="J228" s="83">
        <v>1841.46</v>
      </c>
      <c r="K228" s="83">
        <v>8.6300000000000008</v>
      </c>
      <c r="L228" s="83">
        <v>133.16</v>
      </c>
      <c r="M228" s="83">
        <v>507.52</v>
      </c>
      <c r="N228" s="85">
        <v>161.80000000000001</v>
      </c>
      <c r="O228" s="83">
        <v>6.59</v>
      </c>
    </row>
    <row r="229" spans="1:15" ht="16.5" customHeight="1" x14ac:dyDescent="0.3">
      <c r="A229" s="205" t="s">
        <v>99</v>
      </c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</row>
    <row r="230" spans="1:15" ht="16.5" customHeight="1" x14ac:dyDescent="0.3">
      <c r="A230" s="120" t="s">
        <v>357</v>
      </c>
      <c r="B230" s="121" t="s">
        <v>347</v>
      </c>
      <c r="C230" s="122">
        <v>70</v>
      </c>
      <c r="D230" s="120">
        <v>4.32</v>
      </c>
      <c r="E230" s="120">
        <v>3.53</v>
      </c>
      <c r="F230" s="120">
        <v>24.92</v>
      </c>
      <c r="G230" s="120">
        <v>148.66999999999999</v>
      </c>
      <c r="H230" s="120">
        <v>0.09</v>
      </c>
      <c r="I230" s="123">
        <v>4.8</v>
      </c>
      <c r="J230" s="120">
        <v>20.23</v>
      </c>
      <c r="K230" s="120">
        <v>0.96</v>
      </c>
      <c r="L230" s="120">
        <v>12.74</v>
      </c>
      <c r="M230" s="120">
        <v>56.17</v>
      </c>
      <c r="N230" s="123">
        <v>11.9</v>
      </c>
      <c r="O230" s="120">
        <v>0.75</v>
      </c>
    </row>
    <row r="231" spans="1:15" ht="16.5" customHeight="1" x14ac:dyDescent="0.3">
      <c r="A231" s="120" t="s">
        <v>221</v>
      </c>
      <c r="B231" s="121" t="s">
        <v>47</v>
      </c>
      <c r="C231" s="122">
        <v>200</v>
      </c>
      <c r="D231" s="120">
        <v>3.87</v>
      </c>
      <c r="E231" s="123">
        <v>3.8</v>
      </c>
      <c r="F231" s="120">
        <v>16.09</v>
      </c>
      <c r="G231" s="120">
        <v>115.45</v>
      </c>
      <c r="H231" s="120">
        <v>0.04</v>
      </c>
      <c r="I231" s="123">
        <v>0.3</v>
      </c>
      <c r="J231" s="120">
        <v>20.12</v>
      </c>
      <c r="K231" s="120">
        <v>0.01</v>
      </c>
      <c r="L231" s="120">
        <v>125.45</v>
      </c>
      <c r="M231" s="123">
        <v>116.2</v>
      </c>
      <c r="N231" s="122">
        <v>31</v>
      </c>
      <c r="O231" s="120">
        <v>1.01</v>
      </c>
    </row>
    <row r="232" spans="1:15" ht="16.5" customHeight="1" x14ac:dyDescent="0.3">
      <c r="A232" s="80" t="s">
        <v>222</v>
      </c>
      <c r="B232" s="121" t="s">
        <v>106</v>
      </c>
      <c r="C232" s="122">
        <v>100</v>
      </c>
      <c r="D232" s="123">
        <v>0.4</v>
      </c>
      <c r="E232" s="123">
        <v>0.3</v>
      </c>
      <c r="F232" s="123">
        <v>10.3</v>
      </c>
      <c r="G232" s="122">
        <v>47</v>
      </c>
      <c r="H232" s="120">
        <v>0.02</v>
      </c>
      <c r="I232" s="122">
        <v>5</v>
      </c>
      <c r="J232" s="122">
        <v>2</v>
      </c>
      <c r="K232" s="123">
        <v>0.4</v>
      </c>
      <c r="L232" s="122">
        <v>19</v>
      </c>
      <c r="M232" s="122">
        <v>16</v>
      </c>
      <c r="N232" s="122">
        <v>12</v>
      </c>
      <c r="O232" s="123">
        <v>2.2999999999999998</v>
      </c>
    </row>
    <row r="233" spans="1:15" ht="16.5" customHeight="1" x14ac:dyDescent="0.3">
      <c r="A233" s="204" t="s">
        <v>354</v>
      </c>
      <c r="B233" s="204"/>
      <c r="C233" s="128">
        <v>370</v>
      </c>
      <c r="D233" s="130">
        <v>8.59</v>
      </c>
      <c r="E233" s="130">
        <v>7.63</v>
      </c>
      <c r="F233" s="130">
        <v>51.31</v>
      </c>
      <c r="G233" s="130">
        <v>311.12</v>
      </c>
      <c r="H233" s="130">
        <v>0.15</v>
      </c>
      <c r="I233" s="131">
        <v>10.1</v>
      </c>
      <c r="J233" s="130">
        <v>42.35</v>
      </c>
      <c r="K233" s="130">
        <v>1.37</v>
      </c>
      <c r="L233" s="130">
        <v>157.19</v>
      </c>
      <c r="M233" s="130">
        <v>188.37</v>
      </c>
      <c r="N233" s="131">
        <v>54.9</v>
      </c>
      <c r="O233" s="130">
        <v>4.0599999999999996</v>
      </c>
    </row>
    <row r="234" spans="1:15" x14ac:dyDescent="0.3">
      <c r="A234" s="204" t="s">
        <v>40</v>
      </c>
      <c r="B234" s="204"/>
      <c r="C234" s="132">
        <v>1720</v>
      </c>
      <c r="D234" s="130">
        <v>62.62</v>
      </c>
      <c r="E234" s="130">
        <v>52.18</v>
      </c>
      <c r="F234" s="130">
        <v>240.95</v>
      </c>
      <c r="G234" s="130">
        <v>1699.29</v>
      </c>
      <c r="H234" s="130">
        <v>0.92</v>
      </c>
      <c r="I234" s="130">
        <v>48.46</v>
      </c>
      <c r="J234" s="130">
        <v>2017.89</v>
      </c>
      <c r="K234" s="130">
        <v>11.73</v>
      </c>
      <c r="L234" s="130">
        <v>490.82</v>
      </c>
      <c r="M234" s="130">
        <v>1003.58</v>
      </c>
      <c r="N234" s="130">
        <v>271.77</v>
      </c>
      <c r="O234" s="130">
        <v>15.61</v>
      </c>
    </row>
    <row r="235" spans="1:15" x14ac:dyDescent="0.3">
      <c r="M235" s="203"/>
      <c r="N235" s="203"/>
      <c r="O235" s="203"/>
    </row>
    <row r="236" spans="1:15" x14ac:dyDescent="0.3">
      <c r="A236" s="93"/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2"/>
      <c r="M236" s="202"/>
      <c r="N236" s="52"/>
      <c r="O236" s="52"/>
    </row>
    <row r="237" spans="1:15" x14ac:dyDescent="0.3">
      <c r="A237" s="210" t="s">
        <v>19</v>
      </c>
      <c r="B237" s="210" t="s">
        <v>20</v>
      </c>
      <c r="C237" s="210" t="s">
        <v>21</v>
      </c>
      <c r="D237" s="213" t="s">
        <v>22</v>
      </c>
      <c r="E237" s="213"/>
      <c r="F237" s="213"/>
      <c r="G237" s="210" t="s">
        <v>23</v>
      </c>
      <c r="H237" s="213" t="s">
        <v>24</v>
      </c>
      <c r="I237" s="213"/>
      <c r="J237" s="213"/>
      <c r="K237" s="213"/>
      <c r="L237" s="213" t="s">
        <v>25</v>
      </c>
      <c r="M237" s="213"/>
      <c r="N237" s="213"/>
      <c r="O237" s="213"/>
    </row>
    <row r="238" spans="1:15" x14ac:dyDescent="0.3">
      <c r="A238" s="211"/>
      <c r="B238" s="212"/>
      <c r="C238" s="211"/>
      <c r="D238" s="92" t="s">
        <v>26</v>
      </c>
      <c r="E238" s="92" t="s">
        <v>27</v>
      </c>
      <c r="F238" s="92" t="s">
        <v>28</v>
      </c>
      <c r="G238" s="211"/>
      <c r="H238" s="92" t="s">
        <v>29</v>
      </c>
      <c r="I238" s="92" t="s">
        <v>30</v>
      </c>
      <c r="J238" s="92" t="s">
        <v>31</v>
      </c>
      <c r="K238" s="92" t="s">
        <v>32</v>
      </c>
      <c r="L238" s="92" t="s">
        <v>33</v>
      </c>
      <c r="M238" s="92" t="s">
        <v>34</v>
      </c>
      <c r="N238" s="92" t="s">
        <v>35</v>
      </c>
      <c r="O238" s="92" t="s">
        <v>36</v>
      </c>
    </row>
    <row r="239" spans="1:15" x14ac:dyDescent="0.3">
      <c r="A239" s="78">
        <v>1</v>
      </c>
      <c r="B239" s="78">
        <v>2</v>
      </c>
      <c r="C239" s="78">
        <v>3</v>
      </c>
      <c r="D239" s="78">
        <v>4</v>
      </c>
      <c r="E239" s="78">
        <v>5</v>
      </c>
      <c r="F239" s="78">
        <v>6</v>
      </c>
      <c r="G239" s="78">
        <v>7</v>
      </c>
      <c r="H239" s="78">
        <v>8</v>
      </c>
      <c r="I239" s="78">
        <v>9</v>
      </c>
      <c r="J239" s="78">
        <v>10</v>
      </c>
      <c r="K239" s="78">
        <v>11</v>
      </c>
      <c r="L239" s="78">
        <v>12</v>
      </c>
      <c r="M239" s="78">
        <v>13</v>
      </c>
      <c r="N239" s="78">
        <v>14</v>
      </c>
      <c r="O239" s="78">
        <v>15</v>
      </c>
    </row>
    <row r="240" spans="1:15" x14ac:dyDescent="0.3">
      <c r="A240" s="42" t="s">
        <v>16</v>
      </c>
      <c r="B240" s="43" t="s">
        <v>237</v>
      </c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</row>
    <row r="241" spans="1:15" x14ac:dyDescent="0.3">
      <c r="A241" s="42" t="s">
        <v>18</v>
      </c>
      <c r="B241" s="43">
        <v>2</v>
      </c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</row>
    <row r="242" spans="1:15" x14ac:dyDescent="0.3">
      <c r="A242" s="209" t="s">
        <v>1</v>
      </c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</row>
    <row r="243" spans="1:15" x14ac:dyDescent="0.3">
      <c r="A243" s="170" t="s">
        <v>258</v>
      </c>
      <c r="B243" s="171" t="s">
        <v>158</v>
      </c>
      <c r="C243" s="175">
        <v>90</v>
      </c>
      <c r="D243" s="172">
        <v>10.85</v>
      </c>
      <c r="E243" s="172">
        <v>9.61</v>
      </c>
      <c r="F243" s="172">
        <v>3.41</v>
      </c>
      <c r="G243" s="172">
        <v>141.52000000000001</v>
      </c>
      <c r="H243" s="172">
        <v>0.06</v>
      </c>
      <c r="I243" s="172">
        <v>2.25</v>
      </c>
      <c r="J243" s="172">
        <v>7.98</v>
      </c>
      <c r="K243" s="172">
        <v>2.29</v>
      </c>
      <c r="L243" s="172">
        <v>9.59</v>
      </c>
      <c r="M243" s="172">
        <v>103.08</v>
      </c>
      <c r="N243" s="172">
        <v>13.57</v>
      </c>
      <c r="O243" s="172">
        <v>0.59</v>
      </c>
    </row>
    <row r="244" spans="1:15" x14ac:dyDescent="0.3">
      <c r="A244" s="78" t="s">
        <v>250</v>
      </c>
      <c r="B244" s="79" t="s">
        <v>42</v>
      </c>
      <c r="C244" s="84">
        <v>150</v>
      </c>
      <c r="D244" s="83">
        <v>6.31</v>
      </c>
      <c r="E244" s="85">
        <v>3.3</v>
      </c>
      <c r="F244" s="83">
        <v>28.57</v>
      </c>
      <c r="G244" s="83">
        <v>168.96</v>
      </c>
      <c r="H244" s="83">
        <v>0.22</v>
      </c>
      <c r="I244" s="88"/>
      <c r="J244" s="85">
        <v>12.8</v>
      </c>
      <c r="K244" s="83">
        <v>0.42</v>
      </c>
      <c r="L244" s="83">
        <v>10.98</v>
      </c>
      <c r="M244" s="83">
        <v>149.53</v>
      </c>
      <c r="N244" s="83">
        <v>100.04</v>
      </c>
      <c r="O244" s="83">
        <v>3.36</v>
      </c>
    </row>
    <row r="245" spans="1:15" ht="33" x14ac:dyDescent="0.3">
      <c r="A245" s="78" t="s">
        <v>239</v>
      </c>
      <c r="B245" s="79" t="s">
        <v>41</v>
      </c>
      <c r="C245" s="84">
        <v>200</v>
      </c>
      <c r="D245" s="83">
        <v>2.94</v>
      </c>
      <c r="E245" s="83">
        <v>3.24</v>
      </c>
      <c r="F245" s="83">
        <v>15.82</v>
      </c>
      <c r="G245" s="83">
        <v>105.04</v>
      </c>
      <c r="H245" s="83">
        <v>0.04</v>
      </c>
      <c r="I245" s="85">
        <v>0.3</v>
      </c>
      <c r="J245" s="84">
        <v>20</v>
      </c>
      <c r="K245" s="88"/>
      <c r="L245" s="83">
        <v>140.54</v>
      </c>
      <c r="M245" s="84">
        <v>90</v>
      </c>
      <c r="N245" s="83">
        <v>14.05</v>
      </c>
      <c r="O245" s="83">
        <v>0.13</v>
      </c>
    </row>
    <row r="246" spans="1:15" x14ac:dyDescent="0.3">
      <c r="A246" s="80"/>
      <c r="B246" s="79" t="s">
        <v>114</v>
      </c>
      <c r="C246" s="84">
        <v>30</v>
      </c>
      <c r="D246" s="83">
        <v>2.37</v>
      </c>
      <c r="E246" s="85">
        <v>0.3</v>
      </c>
      <c r="F246" s="83">
        <v>14.49</v>
      </c>
      <c r="G246" s="85">
        <v>70.5</v>
      </c>
      <c r="H246" s="83">
        <v>0.05</v>
      </c>
      <c r="I246" s="88"/>
      <c r="J246" s="88"/>
      <c r="K246" s="83">
        <v>0.39</v>
      </c>
      <c r="L246" s="85">
        <v>6.9</v>
      </c>
      <c r="M246" s="85">
        <v>26.1</v>
      </c>
      <c r="N246" s="85">
        <v>9.9</v>
      </c>
      <c r="O246" s="85">
        <v>0.6</v>
      </c>
    </row>
    <row r="247" spans="1:15" x14ac:dyDescent="0.3">
      <c r="A247" s="80" t="s">
        <v>222</v>
      </c>
      <c r="B247" s="79" t="s">
        <v>106</v>
      </c>
      <c r="C247" s="84">
        <v>100</v>
      </c>
      <c r="D247" s="85">
        <v>0.4</v>
      </c>
      <c r="E247" s="85">
        <v>0.3</v>
      </c>
      <c r="F247" s="85">
        <v>10.3</v>
      </c>
      <c r="G247" s="84">
        <v>47</v>
      </c>
      <c r="H247" s="83">
        <v>0.02</v>
      </c>
      <c r="I247" s="84">
        <v>5</v>
      </c>
      <c r="J247" s="84">
        <v>2</v>
      </c>
      <c r="K247" s="85">
        <v>0.4</v>
      </c>
      <c r="L247" s="84">
        <v>19</v>
      </c>
      <c r="M247" s="84">
        <v>16</v>
      </c>
      <c r="N247" s="84">
        <v>12</v>
      </c>
      <c r="O247" s="85">
        <v>2.2999999999999998</v>
      </c>
    </row>
    <row r="248" spans="1:15" x14ac:dyDescent="0.3">
      <c r="A248" s="209" t="s">
        <v>38</v>
      </c>
      <c r="B248" s="209"/>
      <c r="C248" s="86">
        <v>570</v>
      </c>
      <c r="D248" s="83">
        <v>22.87</v>
      </c>
      <c r="E248" s="83">
        <v>16.75</v>
      </c>
      <c r="F248" s="83">
        <v>72.59</v>
      </c>
      <c r="G248" s="83">
        <v>533.02</v>
      </c>
      <c r="H248" s="83">
        <v>0.39</v>
      </c>
      <c r="I248" s="83">
        <v>7.55</v>
      </c>
      <c r="J248" s="83">
        <v>42.78</v>
      </c>
      <c r="K248" s="85">
        <v>3.5</v>
      </c>
      <c r="L248" s="83">
        <v>187.01</v>
      </c>
      <c r="M248" s="83">
        <v>384.71</v>
      </c>
      <c r="N248" s="83">
        <v>149.56</v>
      </c>
      <c r="O248" s="83">
        <v>6.98</v>
      </c>
    </row>
    <row r="249" spans="1:15" x14ac:dyDescent="0.3">
      <c r="A249" s="209" t="s">
        <v>12</v>
      </c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</row>
    <row r="250" spans="1:15" x14ac:dyDescent="0.3">
      <c r="A250" s="78" t="s">
        <v>259</v>
      </c>
      <c r="B250" s="79" t="s">
        <v>52</v>
      </c>
      <c r="C250" s="84">
        <v>60</v>
      </c>
      <c r="D250" s="83">
        <v>2.88</v>
      </c>
      <c r="E250" s="83">
        <v>5.71</v>
      </c>
      <c r="F250" s="83">
        <v>4.66</v>
      </c>
      <c r="G250" s="83">
        <v>81.99</v>
      </c>
      <c r="H250" s="83">
        <v>0.01</v>
      </c>
      <c r="I250" s="83">
        <v>5.36</v>
      </c>
      <c r="J250" s="83">
        <v>26.98</v>
      </c>
      <c r="K250" s="83">
        <v>1.42</v>
      </c>
      <c r="L250" s="83">
        <v>99.91</v>
      </c>
      <c r="M250" s="83">
        <v>68.08</v>
      </c>
      <c r="N250" s="83">
        <v>14.88</v>
      </c>
      <c r="O250" s="83">
        <v>0.84</v>
      </c>
    </row>
    <row r="251" spans="1:15" ht="33" x14ac:dyDescent="0.3">
      <c r="A251" s="80" t="s">
        <v>260</v>
      </c>
      <c r="B251" s="79" t="s">
        <v>51</v>
      </c>
      <c r="C251" s="84">
        <v>200</v>
      </c>
      <c r="D251" s="83">
        <v>6.57</v>
      </c>
      <c r="E251" s="83">
        <v>4.05</v>
      </c>
      <c r="F251" s="83">
        <v>15.42</v>
      </c>
      <c r="G251" s="85">
        <v>124.7</v>
      </c>
      <c r="H251" s="83">
        <v>0.28999999999999998</v>
      </c>
      <c r="I251" s="85">
        <v>9.4</v>
      </c>
      <c r="J251" s="83">
        <v>165.52</v>
      </c>
      <c r="K251" s="83">
        <v>1.08</v>
      </c>
      <c r="L251" s="83">
        <v>26.12</v>
      </c>
      <c r="M251" s="83">
        <v>84.82</v>
      </c>
      <c r="N251" s="83">
        <v>29.45</v>
      </c>
      <c r="O251" s="83">
        <v>1.74</v>
      </c>
    </row>
    <row r="252" spans="1:15" x14ac:dyDescent="0.3">
      <c r="A252" s="78" t="s">
        <v>314</v>
      </c>
      <c r="B252" s="79" t="s">
        <v>313</v>
      </c>
      <c r="C252" s="84">
        <v>90</v>
      </c>
      <c r="D252" s="83">
        <v>12.55</v>
      </c>
      <c r="E252" s="83">
        <v>9.24</v>
      </c>
      <c r="F252" s="83">
        <v>11.25</v>
      </c>
      <c r="G252" s="84">
        <v>179</v>
      </c>
      <c r="H252" s="83">
        <v>0.19</v>
      </c>
      <c r="I252" s="84">
        <v>1</v>
      </c>
      <c r="J252" s="88"/>
      <c r="K252" s="83">
        <v>0.63</v>
      </c>
      <c r="L252" s="83">
        <v>14.47</v>
      </c>
      <c r="M252" s="83">
        <v>131.11000000000001</v>
      </c>
      <c r="N252" s="83">
        <v>25.03</v>
      </c>
      <c r="O252" s="83">
        <v>1.46</v>
      </c>
    </row>
    <row r="253" spans="1:15" x14ac:dyDescent="0.3">
      <c r="A253" s="89" t="s">
        <v>328</v>
      </c>
      <c r="B253" s="79" t="s">
        <v>323</v>
      </c>
      <c r="C253" s="84">
        <v>150</v>
      </c>
      <c r="D253" s="83">
        <v>3.37</v>
      </c>
      <c r="E253" s="85">
        <v>5.5</v>
      </c>
      <c r="F253" s="83">
        <v>20.82</v>
      </c>
      <c r="G253" s="83">
        <v>147.34</v>
      </c>
      <c r="H253" s="83">
        <v>0.15</v>
      </c>
      <c r="I253" s="83">
        <v>41.85</v>
      </c>
      <c r="J253" s="83">
        <v>703.99</v>
      </c>
      <c r="K253" s="83">
        <v>2.5299999999999998</v>
      </c>
      <c r="L253" s="83">
        <v>45.13</v>
      </c>
      <c r="M253" s="83">
        <v>95.27</v>
      </c>
      <c r="N253" s="83">
        <v>44.41</v>
      </c>
      <c r="O253" s="85">
        <v>1.5</v>
      </c>
    </row>
    <row r="254" spans="1:15" x14ac:dyDescent="0.3">
      <c r="A254" s="78" t="s">
        <v>231</v>
      </c>
      <c r="B254" s="79" t="s">
        <v>187</v>
      </c>
      <c r="C254" s="84">
        <v>200</v>
      </c>
      <c r="D254" s="83">
        <v>0.78</v>
      </c>
      <c r="E254" s="83">
        <v>0.05</v>
      </c>
      <c r="F254" s="83">
        <v>18.63</v>
      </c>
      <c r="G254" s="83">
        <v>78.69</v>
      </c>
      <c r="H254" s="83">
        <v>0.02</v>
      </c>
      <c r="I254" s="85">
        <v>0.6</v>
      </c>
      <c r="J254" s="83">
        <v>87.45</v>
      </c>
      <c r="K254" s="83">
        <v>0.83</v>
      </c>
      <c r="L254" s="83">
        <v>24.33</v>
      </c>
      <c r="M254" s="85">
        <v>21.9</v>
      </c>
      <c r="N254" s="83">
        <v>15.75</v>
      </c>
      <c r="O254" s="83">
        <v>0.51</v>
      </c>
    </row>
    <row r="255" spans="1:15" x14ac:dyDescent="0.3">
      <c r="A255" s="80"/>
      <c r="B255" s="79" t="s">
        <v>114</v>
      </c>
      <c r="C255" s="84">
        <v>40</v>
      </c>
      <c r="D255" s="83">
        <v>3.16</v>
      </c>
      <c r="E255" s="85">
        <v>0.4</v>
      </c>
      <c r="F255" s="83">
        <v>19.32</v>
      </c>
      <c r="G255" s="84">
        <v>94</v>
      </c>
      <c r="H255" s="83">
        <v>0.06</v>
      </c>
      <c r="I255" s="88"/>
      <c r="J255" s="88"/>
      <c r="K255" s="83">
        <v>0.52</v>
      </c>
      <c r="L255" s="85">
        <v>9.1999999999999993</v>
      </c>
      <c r="M255" s="85">
        <v>34.799999999999997</v>
      </c>
      <c r="N255" s="85">
        <v>13.2</v>
      </c>
      <c r="O255" s="85">
        <v>0.8</v>
      </c>
    </row>
    <row r="256" spans="1:15" x14ac:dyDescent="0.3">
      <c r="A256" s="80"/>
      <c r="B256" s="79" t="s">
        <v>162</v>
      </c>
      <c r="C256" s="84">
        <v>50</v>
      </c>
      <c r="D256" s="85">
        <v>3.3</v>
      </c>
      <c r="E256" s="85">
        <v>0.6</v>
      </c>
      <c r="F256" s="83">
        <v>19.82</v>
      </c>
      <c r="G256" s="84">
        <v>99</v>
      </c>
      <c r="H256" s="83">
        <v>0.09</v>
      </c>
      <c r="I256" s="88"/>
      <c r="J256" s="88"/>
      <c r="K256" s="85">
        <v>0.7</v>
      </c>
      <c r="L256" s="85">
        <v>14.5</v>
      </c>
      <c r="M256" s="84">
        <v>75</v>
      </c>
      <c r="N256" s="85">
        <v>23.5</v>
      </c>
      <c r="O256" s="83">
        <v>1.95</v>
      </c>
    </row>
    <row r="257" spans="1:15" ht="16.5" customHeight="1" x14ac:dyDescent="0.3">
      <c r="A257" s="209" t="s">
        <v>39</v>
      </c>
      <c r="B257" s="209"/>
      <c r="C257" s="86">
        <v>790</v>
      </c>
      <c r="D257" s="83">
        <v>32.61</v>
      </c>
      <c r="E257" s="83">
        <v>25.55</v>
      </c>
      <c r="F257" s="83">
        <v>109.92</v>
      </c>
      <c r="G257" s="83">
        <v>804.72</v>
      </c>
      <c r="H257" s="83">
        <v>0.81</v>
      </c>
      <c r="I257" s="83">
        <v>58.21</v>
      </c>
      <c r="J257" s="83">
        <v>983.94</v>
      </c>
      <c r="K257" s="83">
        <v>7.71</v>
      </c>
      <c r="L257" s="83">
        <v>233.66</v>
      </c>
      <c r="M257" s="83">
        <v>510.98</v>
      </c>
      <c r="N257" s="83">
        <v>166.22</v>
      </c>
      <c r="O257" s="85">
        <v>8.8000000000000007</v>
      </c>
    </row>
    <row r="258" spans="1:15" ht="16.5" customHeight="1" x14ac:dyDescent="0.3">
      <c r="A258" s="205" t="s">
        <v>99</v>
      </c>
      <c r="B258" s="205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5"/>
      <c r="O258" s="205"/>
    </row>
    <row r="259" spans="1:15" ht="16.5" customHeight="1" x14ac:dyDescent="0.3">
      <c r="A259" s="120" t="s">
        <v>356</v>
      </c>
      <c r="B259" s="121" t="s">
        <v>352</v>
      </c>
      <c r="C259" s="122">
        <v>60</v>
      </c>
      <c r="D259" s="120">
        <v>3.52</v>
      </c>
      <c r="E259" s="120">
        <v>5.84</v>
      </c>
      <c r="F259" s="123">
        <v>22.8</v>
      </c>
      <c r="G259" s="120">
        <v>158.13</v>
      </c>
      <c r="H259" s="120">
        <v>0.06</v>
      </c>
      <c r="I259" s="120">
        <v>1.41</v>
      </c>
      <c r="J259" s="123">
        <v>44.7</v>
      </c>
      <c r="K259" s="123">
        <v>0.5</v>
      </c>
      <c r="L259" s="120">
        <v>15.55</v>
      </c>
      <c r="M259" s="120">
        <v>38.630000000000003</v>
      </c>
      <c r="N259" s="120">
        <v>6.92</v>
      </c>
      <c r="O259" s="120">
        <v>0.76</v>
      </c>
    </row>
    <row r="260" spans="1:15" ht="16.5" customHeight="1" x14ac:dyDescent="0.3">
      <c r="A260" s="120"/>
      <c r="B260" s="121" t="s">
        <v>349</v>
      </c>
      <c r="C260" s="122">
        <v>200</v>
      </c>
      <c r="D260" s="123">
        <v>5.4</v>
      </c>
      <c r="E260" s="122">
        <v>5</v>
      </c>
      <c r="F260" s="123">
        <v>21.6</v>
      </c>
      <c r="G260" s="122">
        <v>158</v>
      </c>
      <c r="H260" s="120">
        <v>0.06</v>
      </c>
      <c r="I260" s="123">
        <v>1.8</v>
      </c>
      <c r="J260" s="122">
        <v>40</v>
      </c>
      <c r="K260" s="124"/>
      <c r="L260" s="122">
        <v>242</v>
      </c>
      <c r="M260" s="122">
        <v>188</v>
      </c>
      <c r="N260" s="122">
        <v>30</v>
      </c>
      <c r="O260" s="123">
        <v>0.2</v>
      </c>
    </row>
    <row r="261" spans="1:15" ht="16.5" customHeight="1" x14ac:dyDescent="0.3">
      <c r="A261" s="80" t="s">
        <v>222</v>
      </c>
      <c r="B261" s="121" t="s">
        <v>351</v>
      </c>
      <c r="C261" s="122">
        <v>100</v>
      </c>
      <c r="D261" s="123">
        <v>0.8</v>
      </c>
      <c r="E261" s="123">
        <v>0.2</v>
      </c>
      <c r="F261" s="123">
        <v>7.5</v>
      </c>
      <c r="G261" s="122">
        <v>38</v>
      </c>
      <c r="H261" s="120">
        <v>0.06</v>
      </c>
      <c r="I261" s="122">
        <v>38</v>
      </c>
      <c r="J261" s="122">
        <v>10</v>
      </c>
      <c r="K261" s="123">
        <v>0.2</v>
      </c>
      <c r="L261" s="122">
        <v>35</v>
      </c>
      <c r="M261" s="122">
        <v>17</v>
      </c>
      <c r="N261" s="122">
        <v>11</v>
      </c>
      <c r="O261" s="123">
        <v>0.1</v>
      </c>
    </row>
    <row r="262" spans="1:15" x14ac:dyDescent="0.3">
      <c r="A262" s="204" t="s">
        <v>354</v>
      </c>
      <c r="B262" s="204"/>
      <c r="C262" s="125">
        <v>360</v>
      </c>
      <c r="D262" s="120">
        <v>9.7200000000000006</v>
      </c>
      <c r="E262" s="120">
        <v>11.04</v>
      </c>
      <c r="F262" s="120">
        <v>51.9</v>
      </c>
      <c r="G262" s="120">
        <v>354.13</v>
      </c>
      <c r="H262" s="120">
        <v>0.18</v>
      </c>
      <c r="I262" s="120">
        <v>41.21</v>
      </c>
      <c r="J262" s="123">
        <v>94.7</v>
      </c>
      <c r="K262" s="123">
        <v>0.7</v>
      </c>
      <c r="L262" s="120">
        <v>292.55</v>
      </c>
      <c r="M262" s="120">
        <v>243.63</v>
      </c>
      <c r="N262" s="120">
        <v>47.92</v>
      </c>
      <c r="O262" s="120">
        <v>1.06</v>
      </c>
    </row>
    <row r="263" spans="1:15" x14ac:dyDescent="0.3">
      <c r="A263" s="204" t="s">
        <v>40</v>
      </c>
      <c r="B263" s="204"/>
      <c r="C263" s="126">
        <v>1730</v>
      </c>
      <c r="D263" s="120">
        <v>65.11</v>
      </c>
      <c r="E263" s="120">
        <v>53.71</v>
      </c>
      <c r="F263" s="120">
        <v>234.14</v>
      </c>
      <c r="G263" s="120">
        <v>1693.74</v>
      </c>
      <c r="H263" s="120">
        <v>1.38</v>
      </c>
      <c r="I263" s="120">
        <v>106.84</v>
      </c>
      <c r="J263" s="120">
        <v>1121.3800000000001</v>
      </c>
      <c r="K263" s="120">
        <v>12.09</v>
      </c>
      <c r="L263" s="120">
        <v>692.97</v>
      </c>
      <c r="M263" s="120">
        <v>1138.3499999999999</v>
      </c>
      <c r="N263" s="120">
        <v>363.44</v>
      </c>
      <c r="O263" s="120">
        <v>16.829999999999998</v>
      </c>
    </row>
    <row r="264" spans="1:15" x14ac:dyDescent="0.3">
      <c r="M264" s="203"/>
      <c r="N264" s="203"/>
      <c r="O264" s="203"/>
    </row>
    <row r="265" spans="1:15" x14ac:dyDescent="0.3">
      <c r="A265" s="93"/>
      <c r="B265" s="202"/>
      <c r="C265" s="202"/>
      <c r="D265" s="202"/>
      <c r="E265" s="202"/>
      <c r="F265" s="202"/>
      <c r="G265" s="202"/>
      <c r="H265" s="202"/>
      <c r="I265" s="202"/>
      <c r="J265" s="202"/>
      <c r="K265" s="202"/>
      <c r="L265" s="202"/>
      <c r="M265" s="202"/>
      <c r="N265" s="52"/>
      <c r="O265" s="52"/>
    </row>
    <row r="266" spans="1:15" x14ac:dyDescent="0.3">
      <c r="A266" s="210" t="s">
        <v>19</v>
      </c>
      <c r="B266" s="210" t="s">
        <v>20</v>
      </c>
      <c r="C266" s="210" t="s">
        <v>21</v>
      </c>
      <c r="D266" s="213" t="s">
        <v>22</v>
      </c>
      <c r="E266" s="213"/>
      <c r="F266" s="213"/>
      <c r="G266" s="210" t="s">
        <v>23</v>
      </c>
      <c r="H266" s="213" t="s">
        <v>24</v>
      </c>
      <c r="I266" s="213"/>
      <c r="J266" s="213"/>
      <c r="K266" s="213"/>
      <c r="L266" s="213" t="s">
        <v>25</v>
      </c>
      <c r="M266" s="213"/>
      <c r="N266" s="213"/>
      <c r="O266" s="213"/>
    </row>
    <row r="267" spans="1:15" x14ac:dyDescent="0.3">
      <c r="A267" s="211"/>
      <c r="B267" s="212"/>
      <c r="C267" s="211"/>
      <c r="D267" s="92" t="s">
        <v>26</v>
      </c>
      <c r="E267" s="92" t="s">
        <v>27</v>
      </c>
      <c r="F267" s="92" t="s">
        <v>28</v>
      </c>
      <c r="G267" s="211"/>
      <c r="H267" s="92" t="s">
        <v>29</v>
      </c>
      <c r="I267" s="92" t="s">
        <v>30</v>
      </c>
      <c r="J267" s="92" t="s">
        <v>31</v>
      </c>
      <c r="K267" s="92" t="s">
        <v>32</v>
      </c>
      <c r="L267" s="92" t="s">
        <v>33</v>
      </c>
      <c r="M267" s="92" t="s">
        <v>34</v>
      </c>
      <c r="N267" s="92" t="s">
        <v>35</v>
      </c>
      <c r="O267" s="92" t="s">
        <v>36</v>
      </c>
    </row>
    <row r="268" spans="1:15" x14ac:dyDescent="0.3">
      <c r="A268" s="78">
        <v>1</v>
      </c>
      <c r="B268" s="78">
        <v>2</v>
      </c>
      <c r="C268" s="78">
        <v>3</v>
      </c>
      <c r="D268" s="78">
        <v>4</v>
      </c>
      <c r="E268" s="78">
        <v>5</v>
      </c>
      <c r="F268" s="78">
        <v>6</v>
      </c>
      <c r="G268" s="78">
        <v>7</v>
      </c>
      <c r="H268" s="78">
        <v>8</v>
      </c>
      <c r="I268" s="78">
        <v>9</v>
      </c>
      <c r="J268" s="78">
        <v>10</v>
      </c>
      <c r="K268" s="78">
        <v>11</v>
      </c>
      <c r="L268" s="78">
        <v>12</v>
      </c>
      <c r="M268" s="78">
        <v>13</v>
      </c>
      <c r="N268" s="78">
        <v>14</v>
      </c>
      <c r="O268" s="78">
        <v>15</v>
      </c>
    </row>
    <row r="269" spans="1:15" x14ac:dyDescent="0.3">
      <c r="A269" s="42" t="s">
        <v>16</v>
      </c>
      <c r="B269" s="43" t="s">
        <v>244</v>
      </c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</row>
    <row r="270" spans="1:15" x14ac:dyDescent="0.3">
      <c r="A270" s="42" t="s">
        <v>18</v>
      </c>
      <c r="B270" s="43">
        <v>2</v>
      </c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</row>
    <row r="271" spans="1:15" x14ac:dyDescent="0.3">
      <c r="A271" s="209" t="s">
        <v>1</v>
      </c>
      <c r="B271" s="209"/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</row>
    <row r="272" spans="1:15" x14ac:dyDescent="0.3">
      <c r="A272" s="80" t="s">
        <v>233</v>
      </c>
      <c r="B272" s="79" t="s">
        <v>43</v>
      </c>
      <c r="C272" s="78">
        <v>10</v>
      </c>
      <c r="D272" s="80">
        <v>0.05</v>
      </c>
      <c r="E272" s="80">
        <v>8.25</v>
      </c>
      <c r="F272" s="80">
        <v>0.08</v>
      </c>
      <c r="G272" s="82">
        <v>74.8</v>
      </c>
      <c r="H272" s="81"/>
      <c r="I272" s="81"/>
      <c r="J272" s="78">
        <v>59</v>
      </c>
      <c r="K272" s="82">
        <v>0.1</v>
      </c>
      <c r="L272" s="82">
        <v>1.2</v>
      </c>
      <c r="M272" s="82">
        <v>1.9</v>
      </c>
      <c r="N272" s="81"/>
      <c r="O272" s="80">
        <v>0.02</v>
      </c>
    </row>
    <row r="273" spans="1:15" ht="33" x14ac:dyDescent="0.3">
      <c r="A273" s="80" t="s">
        <v>235</v>
      </c>
      <c r="B273" s="79" t="s">
        <v>186</v>
      </c>
      <c r="C273" s="78">
        <v>120</v>
      </c>
      <c r="D273" s="83">
        <v>12.74</v>
      </c>
      <c r="E273" s="83">
        <v>3.04</v>
      </c>
      <c r="F273" s="83">
        <v>11.83</v>
      </c>
      <c r="G273" s="83">
        <v>126.27</v>
      </c>
      <c r="H273" s="83">
        <v>0.12</v>
      </c>
      <c r="I273" s="83">
        <v>0.37</v>
      </c>
      <c r="J273" s="83">
        <v>14.7</v>
      </c>
      <c r="K273" s="83">
        <v>0.97000000000000008</v>
      </c>
      <c r="L273" s="83">
        <v>39.71</v>
      </c>
      <c r="M273" s="83">
        <v>185.96</v>
      </c>
      <c r="N273" s="83">
        <v>44.900000000000006</v>
      </c>
      <c r="O273" s="83">
        <v>1.02</v>
      </c>
    </row>
    <row r="274" spans="1:15" x14ac:dyDescent="0.3">
      <c r="A274" s="80" t="s">
        <v>236</v>
      </c>
      <c r="B274" s="79" t="s">
        <v>46</v>
      </c>
      <c r="C274" s="78">
        <v>150</v>
      </c>
      <c r="D274" s="80">
        <v>3.42</v>
      </c>
      <c r="E274" s="82">
        <v>7.8</v>
      </c>
      <c r="F274" s="80">
        <v>23.82</v>
      </c>
      <c r="G274" s="80">
        <v>179.64</v>
      </c>
      <c r="H274" s="80">
        <v>0.18</v>
      </c>
      <c r="I274" s="80">
        <v>28.06</v>
      </c>
      <c r="J274" s="82">
        <v>55.4</v>
      </c>
      <c r="K274" s="80">
        <v>0.22</v>
      </c>
      <c r="L274" s="82">
        <v>40.799999999999997</v>
      </c>
      <c r="M274" s="82">
        <v>101.1</v>
      </c>
      <c r="N274" s="80">
        <v>35.11</v>
      </c>
      <c r="O274" s="80">
        <v>1.31</v>
      </c>
    </row>
    <row r="275" spans="1:15" x14ac:dyDescent="0.3">
      <c r="A275" s="78" t="s">
        <v>234</v>
      </c>
      <c r="B275" s="79" t="s">
        <v>37</v>
      </c>
      <c r="C275" s="78">
        <v>200</v>
      </c>
      <c r="D275" s="82">
        <v>0.2</v>
      </c>
      <c r="E275" s="80">
        <v>0.02</v>
      </c>
      <c r="F275" s="80">
        <v>11.05</v>
      </c>
      <c r="G275" s="80">
        <v>45.41</v>
      </c>
      <c r="H275" s="81"/>
      <c r="I275" s="82">
        <v>0.1</v>
      </c>
      <c r="J275" s="82">
        <v>0.5</v>
      </c>
      <c r="K275" s="81"/>
      <c r="L275" s="80">
        <v>5.28</v>
      </c>
      <c r="M275" s="80">
        <v>8.24</v>
      </c>
      <c r="N275" s="82">
        <v>4.4000000000000004</v>
      </c>
      <c r="O275" s="80">
        <v>0.85</v>
      </c>
    </row>
    <row r="276" spans="1:15" x14ac:dyDescent="0.3">
      <c r="A276" s="80"/>
      <c r="B276" s="79" t="s">
        <v>114</v>
      </c>
      <c r="C276" s="78">
        <v>30</v>
      </c>
      <c r="D276" s="80">
        <v>2.37</v>
      </c>
      <c r="E276" s="82">
        <v>0.3</v>
      </c>
      <c r="F276" s="80">
        <v>14.49</v>
      </c>
      <c r="G276" s="82">
        <v>70.5</v>
      </c>
      <c r="H276" s="80">
        <v>0.05</v>
      </c>
      <c r="I276" s="81"/>
      <c r="J276" s="81"/>
      <c r="K276" s="80">
        <v>0.39</v>
      </c>
      <c r="L276" s="82">
        <v>6.9</v>
      </c>
      <c r="M276" s="82">
        <v>26.1</v>
      </c>
      <c r="N276" s="82">
        <v>9.9</v>
      </c>
      <c r="O276" s="82">
        <v>0.6</v>
      </c>
    </row>
    <row r="277" spans="1:15" x14ac:dyDescent="0.3">
      <c r="A277" s="78" t="s">
        <v>222</v>
      </c>
      <c r="B277" s="79" t="s">
        <v>179</v>
      </c>
      <c r="C277" s="78">
        <v>100</v>
      </c>
      <c r="D277" s="82">
        <v>1.5</v>
      </c>
      <c r="E277" s="82">
        <v>0.5</v>
      </c>
      <c r="F277" s="78">
        <v>21</v>
      </c>
      <c r="G277" s="78">
        <v>96</v>
      </c>
      <c r="H277" s="80">
        <v>0.04</v>
      </c>
      <c r="I277" s="78">
        <v>10</v>
      </c>
      <c r="J277" s="78">
        <v>20</v>
      </c>
      <c r="K277" s="82">
        <v>0.4</v>
      </c>
      <c r="L277" s="78">
        <v>8</v>
      </c>
      <c r="M277" s="78">
        <v>28</v>
      </c>
      <c r="N277" s="78">
        <v>42</v>
      </c>
      <c r="O277" s="82">
        <v>0.6</v>
      </c>
    </row>
    <row r="278" spans="1:15" x14ac:dyDescent="0.3">
      <c r="A278" s="209" t="s">
        <v>38</v>
      </c>
      <c r="B278" s="209"/>
      <c r="C278" s="86">
        <v>610</v>
      </c>
      <c r="D278" s="83">
        <v>20.28</v>
      </c>
      <c r="E278" s="83">
        <v>19.91</v>
      </c>
      <c r="F278" s="83">
        <v>82.27</v>
      </c>
      <c r="G278" s="83">
        <v>592.62</v>
      </c>
      <c r="H278" s="83">
        <v>0.39</v>
      </c>
      <c r="I278" s="83">
        <v>38.53</v>
      </c>
      <c r="J278" s="85">
        <v>149.6</v>
      </c>
      <c r="K278" s="83">
        <v>2.08</v>
      </c>
      <c r="L278" s="83">
        <v>101.89</v>
      </c>
      <c r="M278" s="85">
        <v>351.3</v>
      </c>
      <c r="N278" s="83">
        <v>136.31</v>
      </c>
      <c r="O278" s="85">
        <v>4.4000000000000004</v>
      </c>
    </row>
    <row r="279" spans="1:15" x14ac:dyDescent="0.3">
      <c r="A279" s="209" t="s">
        <v>12</v>
      </c>
      <c r="B279" s="209"/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</row>
    <row r="280" spans="1:15" ht="33" x14ac:dyDescent="0.3">
      <c r="A280" s="78" t="s">
        <v>327</v>
      </c>
      <c r="B280" s="79" t="s">
        <v>318</v>
      </c>
      <c r="C280" s="84">
        <v>60</v>
      </c>
      <c r="D280" s="83">
        <v>0.85</v>
      </c>
      <c r="E280" s="83">
        <v>3.11</v>
      </c>
      <c r="F280" s="85">
        <v>2.4</v>
      </c>
      <c r="G280" s="83">
        <v>41.35</v>
      </c>
      <c r="H280" s="83">
        <v>0.02</v>
      </c>
      <c r="I280" s="84">
        <v>20</v>
      </c>
      <c r="J280" s="85">
        <v>41.7</v>
      </c>
      <c r="K280" s="83">
        <v>1.51</v>
      </c>
      <c r="L280" s="85">
        <v>23.5</v>
      </c>
      <c r="M280" s="83">
        <v>19.84</v>
      </c>
      <c r="N280" s="83">
        <v>11.57</v>
      </c>
      <c r="O280" s="83">
        <v>0.43</v>
      </c>
    </row>
    <row r="281" spans="1:15" ht="49.5" x14ac:dyDescent="0.3">
      <c r="A281" s="80" t="s">
        <v>228</v>
      </c>
      <c r="B281" s="79" t="s">
        <v>205</v>
      </c>
      <c r="C281" s="84">
        <v>210</v>
      </c>
      <c r="D281" s="83">
        <v>4.01</v>
      </c>
      <c r="E281" s="83">
        <v>6.37</v>
      </c>
      <c r="F281" s="83">
        <v>9.66</v>
      </c>
      <c r="G281" s="85">
        <v>112.7</v>
      </c>
      <c r="H281" s="83">
        <v>0.16</v>
      </c>
      <c r="I281" s="83">
        <v>31.49</v>
      </c>
      <c r="J281" s="83">
        <v>236.46</v>
      </c>
      <c r="K281" s="83">
        <v>1.54</v>
      </c>
      <c r="L281" s="83">
        <v>45.46</v>
      </c>
      <c r="M281" s="83">
        <v>69.290000000000006</v>
      </c>
      <c r="N281" s="83">
        <v>24.38</v>
      </c>
      <c r="O281" s="83">
        <v>0.93</v>
      </c>
    </row>
    <row r="282" spans="1:15" x14ac:dyDescent="0.3">
      <c r="A282" s="80" t="s">
        <v>261</v>
      </c>
      <c r="B282" s="79" t="s">
        <v>49</v>
      </c>
      <c r="C282" s="84">
        <v>240</v>
      </c>
      <c r="D282" s="83">
        <v>23.31</v>
      </c>
      <c r="E282" s="83">
        <v>15.04</v>
      </c>
      <c r="F282" s="83">
        <v>33.340000000000003</v>
      </c>
      <c r="G282" s="83">
        <v>358.19</v>
      </c>
      <c r="H282" s="83">
        <v>0.15</v>
      </c>
      <c r="I282" s="85">
        <v>3.2</v>
      </c>
      <c r="J282" s="85">
        <v>816.7</v>
      </c>
      <c r="K282" s="83">
        <v>0.41</v>
      </c>
      <c r="L282" s="83">
        <v>29.34</v>
      </c>
      <c r="M282" s="83">
        <v>269.52</v>
      </c>
      <c r="N282" s="83">
        <v>56.19</v>
      </c>
      <c r="O282" s="83">
        <v>1.58</v>
      </c>
    </row>
    <row r="283" spans="1:15" x14ac:dyDescent="0.3">
      <c r="A283" s="78" t="s">
        <v>262</v>
      </c>
      <c r="B283" s="79" t="s">
        <v>159</v>
      </c>
      <c r="C283" s="84">
        <v>200</v>
      </c>
      <c r="D283" s="83">
        <v>0.54</v>
      </c>
      <c r="E283" s="83">
        <v>0.22</v>
      </c>
      <c r="F283" s="83">
        <v>18.71</v>
      </c>
      <c r="G283" s="83">
        <v>89.33</v>
      </c>
      <c r="H283" s="83">
        <v>0.01</v>
      </c>
      <c r="I283" s="84">
        <v>160</v>
      </c>
      <c r="J283" s="83">
        <v>130.72</v>
      </c>
      <c r="K283" s="83">
        <v>0.61</v>
      </c>
      <c r="L283" s="83">
        <v>9.93</v>
      </c>
      <c r="M283" s="83">
        <v>2.72</v>
      </c>
      <c r="N283" s="83">
        <v>2.72</v>
      </c>
      <c r="O283" s="83">
        <v>0.51</v>
      </c>
    </row>
    <row r="284" spans="1:15" x14ac:dyDescent="0.3">
      <c r="A284" s="80"/>
      <c r="B284" s="79" t="s">
        <v>114</v>
      </c>
      <c r="C284" s="84">
        <v>40</v>
      </c>
      <c r="D284" s="83">
        <v>3.16</v>
      </c>
      <c r="E284" s="85">
        <v>0.4</v>
      </c>
      <c r="F284" s="83">
        <v>19.32</v>
      </c>
      <c r="G284" s="84">
        <v>94</v>
      </c>
      <c r="H284" s="83">
        <v>0.06</v>
      </c>
      <c r="I284" s="88"/>
      <c r="J284" s="88"/>
      <c r="K284" s="83">
        <v>0.52</v>
      </c>
      <c r="L284" s="85">
        <v>9.1999999999999993</v>
      </c>
      <c r="M284" s="85">
        <v>34.799999999999997</v>
      </c>
      <c r="N284" s="85">
        <v>13.2</v>
      </c>
      <c r="O284" s="85">
        <v>0.8</v>
      </c>
    </row>
    <row r="285" spans="1:15" x14ac:dyDescent="0.3">
      <c r="A285" s="80"/>
      <c r="B285" s="79" t="s">
        <v>162</v>
      </c>
      <c r="C285" s="84">
        <v>50</v>
      </c>
      <c r="D285" s="85">
        <v>3.3</v>
      </c>
      <c r="E285" s="85">
        <v>0.6</v>
      </c>
      <c r="F285" s="83">
        <v>19.82</v>
      </c>
      <c r="G285" s="84">
        <v>99</v>
      </c>
      <c r="H285" s="83">
        <v>0.09</v>
      </c>
      <c r="I285" s="88"/>
      <c r="J285" s="88"/>
      <c r="K285" s="85">
        <v>0.7</v>
      </c>
      <c r="L285" s="85">
        <v>14.5</v>
      </c>
      <c r="M285" s="84">
        <v>75</v>
      </c>
      <c r="N285" s="85">
        <v>23.5</v>
      </c>
      <c r="O285" s="83">
        <v>1.95</v>
      </c>
    </row>
    <row r="286" spans="1:15" x14ac:dyDescent="0.3">
      <c r="A286" s="209" t="s">
        <v>39</v>
      </c>
      <c r="B286" s="209"/>
      <c r="C286" s="86">
        <v>800</v>
      </c>
      <c r="D286" s="83">
        <v>35.17</v>
      </c>
      <c r="E286" s="83">
        <v>25.74</v>
      </c>
      <c r="F286" s="83">
        <v>103.25</v>
      </c>
      <c r="G286" s="83">
        <v>794.57</v>
      </c>
      <c r="H286" s="83">
        <v>0.49</v>
      </c>
      <c r="I286" s="83">
        <v>214.69</v>
      </c>
      <c r="J286" s="83">
        <v>1225.58</v>
      </c>
      <c r="K286" s="83">
        <v>5.29</v>
      </c>
      <c r="L286" s="83">
        <v>131.93</v>
      </c>
      <c r="M286" s="83">
        <v>471.17</v>
      </c>
      <c r="N286" s="83">
        <v>131.56</v>
      </c>
      <c r="O286" s="85">
        <v>6.2</v>
      </c>
    </row>
    <row r="287" spans="1:15" x14ac:dyDescent="0.3">
      <c r="A287" s="205" t="s">
        <v>99</v>
      </c>
      <c r="B287" s="205"/>
      <c r="C287" s="205"/>
      <c r="D287" s="205"/>
      <c r="E287" s="205"/>
      <c r="F287" s="205"/>
      <c r="G287" s="205"/>
      <c r="H287" s="205"/>
      <c r="I287" s="205"/>
      <c r="J287" s="205"/>
      <c r="K287" s="205"/>
      <c r="L287" s="205"/>
      <c r="M287" s="205"/>
      <c r="N287" s="205"/>
      <c r="O287" s="205"/>
    </row>
    <row r="288" spans="1:15" x14ac:dyDescent="0.3">
      <c r="A288" s="120" t="s">
        <v>357</v>
      </c>
      <c r="B288" s="121" t="s">
        <v>344</v>
      </c>
      <c r="C288" s="122">
        <v>75</v>
      </c>
      <c r="D288" s="120">
        <v>9.89</v>
      </c>
      <c r="E288" s="120">
        <v>10.01</v>
      </c>
      <c r="F288" s="120">
        <v>28.81</v>
      </c>
      <c r="G288" s="120">
        <v>244.89</v>
      </c>
      <c r="H288" s="120">
        <v>0.09</v>
      </c>
      <c r="I288" s="123">
        <v>0.3</v>
      </c>
      <c r="J288" s="120">
        <v>44.06</v>
      </c>
      <c r="K288" s="123">
        <v>1.7</v>
      </c>
      <c r="L288" s="123">
        <v>15.7</v>
      </c>
      <c r="M288" s="123">
        <v>97.3</v>
      </c>
      <c r="N288" s="120">
        <v>15.73</v>
      </c>
      <c r="O288" s="120">
        <v>0.99</v>
      </c>
    </row>
    <row r="289" spans="1:15" x14ac:dyDescent="0.3">
      <c r="A289" s="122" t="s">
        <v>227</v>
      </c>
      <c r="B289" s="121" t="s">
        <v>44</v>
      </c>
      <c r="C289" s="122">
        <v>200</v>
      </c>
      <c r="D289" s="120">
        <v>0.26</v>
      </c>
      <c r="E289" s="120">
        <v>0.03</v>
      </c>
      <c r="F289" s="120">
        <v>11.26</v>
      </c>
      <c r="G289" s="120">
        <v>47.79</v>
      </c>
      <c r="H289" s="124"/>
      <c r="I289" s="123">
        <v>2.9</v>
      </c>
      <c r="J289" s="123">
        <v>0.5</v>
      </c>
      <c r="K289" s="120">
        <v>0.01</v>
      </c>
      <c r="L289" s="120">
        <v>8.08</v>
      </c>
      <c r="M289" s="120">
        <v>9.7799999999999994</v>
      </c>
      <c r="N289" s="120">
        <v>5.24</v>
      </c>
      <c r="O289" s="123">
        <v>0.9</v>
      </c>
    </row>
    <row r="290" spans="1:15" x14ac:dyDescent="0.3">
      <c r="A290" s="80" t="s">
        <v>222</v>
      </c>
      <c r="B290" s="121" t="s">
        <v>45</v>
      </c>
      <c r="C290" s="122">
        <v>100</v>
      </c>
      <c r="D290" s="123">
        <v>0.4</v>
      </c>
      <c r="E290" s="123">
        <v>0.4</v>
      </c>
      <c r="F290" s="123">
        <v>9.8000000000000007</v>
      </c>
      <c r="G290" s="122">
        <v>47</v>
      </c>
      <c r="H290" s="120">
        <v>0.03</v>
      </c>
      <c r="I290" s="122">
        <v>10</v>
      </c>
      <c r="J290" s="122">
        <v>5</v>
      </c>
      <c r="K290" s="123">
        <v>0.2</v>
      </c>
      <c r="L290" s="122">
        <v>16</v>
      </c>
      <c r="M290" s="122">
        <v>11</v>
      </c>
      <c r="N290" s="122">
        <v>9</v>
      </c>
      <c r="O290" s="123">
        <v>2.2000000000000002</v>
      </c>
    </row>
    <row r="291" spans="1:15" x14ac:dyDescent="0.3">
      <c r="A291" s="204" t="s">
        <v>354</v>
      </c>
      <c r="B291" s="204"/>
      <c r="C291" s="125">
        <v>375</v>
      </c>
      <c r="D291" s="120">
        <v>10.55</v>
      </c>
      <c r="E291" s="120">
        <v>10.44</v>
      </c>
      <c r="F291" s="120">
        <v>49.87</v>
      </c>
      <c r="G291" s="120">
        <v>339.68</v>
      </c>
      <c r="H291" s="120">
        <v>0.12</v>
      </c>
      <c r="I291" s="123">
        <v>13.2</v>
      </c>
      <c r="J291" s="120">
        <v>49.56</v>
      </c>
      <c r="K291" s="120">
        <v>1.91</v>
      </c>
      <c r="L291" s="120">
        <v>39.78</v>
      </c>
      <c r="M291" s="120">
        <v>118.08</v>
      </c>
      <c r="N291" s="120">
        <v>29.97</v>
      </c>
      <c r="O291" s="120">
        <v>4.09</v>
      </c>
    </row>
    <row r="292" spans="1:15" x14ac:dyDescent="0.3">
      <c r="A292" s="204" t="s">
        <v>40</v>
      </c>
      <c r="B292" s="204"/>
      <c r="C292" s="126">
        <v>1785</v>
      </c>
      <c r="D292" s="127">
        <v>66</v>
      </c>
      <c r="E292" s="127">
        <v>56.09</v>
      </c>
      <c r="F292" s="127">
        <v>235.39</v>
      </c>
      <c r="G292" s="127">
        <v>1726.87</v>
      </c>
      <c r="H292" s="127">
        <v>1</v>
      </c>
      <c r="I292" s="127">
        <v>266.41999999999996</v>
      </c>
      <c r="J292" s="127">
        <v>1424.7399999999998</v>
      </c>
      <c r="K292" s="127">
        <v>9.2800000000000011</v>
      </c>
      <c r="L292" s="127">
        <v>273.60000000000002</v>
      </c>
      <c r="M292" s="127">
        <v>940.55</v>
      </c>
      <c r="N292" s="127">
        <v>297.84000000000003</v>
      </c>
      <c r="O292" s="127">
        <v>14.69</v>
      </c>
    </row>
  </sheetData>
  <mergeCells count="164">
    <mergeCell ref="M264:O264"/>
    <mergeCell ref="B265:M265"/>
    <mergeCell ref="M178:O178"/>
    <mergeCell ref="B179:M179"/>
    <mergeCell ref="M119:O119"/>
    <mergeCell ref="B120:M120"/>
    <mergeCell ref="M61:O61"/>
    <mergeCell ref="B62:M62"/>
    <mergeCell ref="M1:O1"/>
    <mergeCell ref="B2:M2"/>
    <mergeCell ref="F3:G3"/>
    <mergeCell ref="H3:M3"/>
    <mergeCell ref="F4:G4"/>
    <mergeCell ref="H4:M4"/>
    <mergeCell ref="L5:O5"/>
    <mergeCell ref="A10:O10"/>
    <mergeCell ref="A17:B17"/>
    <mergeCell ref="C8:O8"/>
    <mergeCell ref="C9:O9"/>
    <mergeCell ref="A60:B60"/>
    <mergeCell ref="A18:O18"/>
    <mergeCell ref="A25:B25"/>
    <mergeCell ref="A5:A6"/>
    <mergeCell ref="B5:B6"/>
    <mergeCell ref="C5:C6"/>
    <mergeCell ref="D5:F5"/>
    <mergeCell ref="G5:G6"/>
    <mergeCell ref="H5:K5"/>
    <mergeCell ref="A39:O39"/>
    <mergeCell ref="A45:B45"/>
    <mergeCell ref="A46:O46"/>
    <mergeCell ref="A54:B54"/>
    <mergeCell ref="A34:A35"/>
    <mergeCell ref="B34:B35"/>
    <mergeCell ref="C34:C35"/>
    <mergeCell ref="D34:F34"/>
    <mergeCell ref="G34:G35"/>
    <mergeCell ref="H34:K34"/>
    <mergeCell ref="L34:O34"/>
    <mergeCell ref="M32:O32"/>
    <mergeCell ref="B33:M33"/>
    <mergeCell ref="A90:B90"/>
    <mergeCell ref="A113:O113"/>
    <mergeCell ref="A117:B117"/>
    <mergeCell ref="A118:B118"/>
    <mergeCell ref="A68:O68"/>
    <mergeCell ref="A75:B75"/>
    <mergeCell ref="A76:O76"/>
    <mergeCell ref="A84:B84"/>
    <mergeCell ref="A63:A64"/>
    <mergeCell ref="B63:B64"/>
    <mergeCell ref="C63:C64"/>
    <mergeCell ref="D63:F63"/>
    <mergeCell ref="G63:G64"/>
    <mergeCell ref="H63:K63"/>
    <mergeCell ref="L63:O63"/>
    <mergeCell ref="A85:O85"/>
    <mergeCell ref="A89:B89"/>
    <mergeCell ref="A98:O98"/>
    <mergeCell ref="A104:B104"/>
    <mergeCell ref="A105:O105"/>
    <mergeCell ref="A112:B112"/>
    <mergeCell ref="M91:O91"/>
    <mergeCell ref="B92:M92"/>
    <mergeCell ref="A93:A94"/>
    <mergeCell ref="B93:B94"/>
    <mergeCell ref="C93:C94"/>
    <mergeCell ref="D93:F93"/>
    <mergeCell ref="G93:G94"/>
    <mergeCell ref="H93:K93"/>
    <mergeCell ref="L93:O93"/>
    <mergeCell ref="A147:B147"/>
    <mergeCell ref="A121:A122"/>
    <mergeCell ref="B121:B122"/>
    <mergeCell ref="C121:C122"/>
    <mergeCell ref="D121:F121"/>
    <mergeCell ref="G121:G122"/>
    <mergeCell ref="H121:K121"/>
    <mergeCell ref="L121:O121"/>
    <mergeCell ref="A142:O142"/>
    <mergeCell ref="A126:O126"/>
    <mergeCell ref="A132:B132"/>
    <mergeCell ref="A133:O133"/>
    <mergeCell ref="A141:B141"/>
    <mergeCell ref="A146:B146"/>
    <mergeCell ref="M148:O148"/>
    <mergeCell ref="B149:M149"/>
    <mergeCell ref="A180:A181"/>
    <mergeCell ref="B180:B181"/>
    <mergeCell ref="C180:C181"/>
    <mergeCell ref="D180:F180"/>
    <mergeCell ref="A172:O172"/>
    <mergeCell ref="A176:B176"/>
    <mergeCell ref="A177:B177"/>
    <mergeCell ref="A155:O155"/>
    <mergeCell ref="A162:B162"/>
    <mergeCell ref="A163:O163"/>
    <mergeCell ref="A171:B171"/>
    <mergeCell ref="A150:A151"/>
    <mergeCell ref="B150:B151"/>
    <mergeCell ref="C150:C151"/>
    <mergeCell ref="D150:F150"/>
    <mergeCell ref="G150:G151"/>
    <mergeCell ref="H150:K150"/>
    <mergeCell ref="L150:O150"/>
    <mergeCell ref="A213:O213"/>
    <mergeCell ref="A219:B219"/>
    <mergeCell ref="A220:O220"/>
    <mergeCell ref="A228:B228"/>
    <mergeCell ref="A233:B233"/>
    <mergeCell ref="A234:B234"/>
    <mergeCell ref="G180:G181"/>
    <mergeCell ref="H180:K180"/>
    <mergeCell ref="L180:O180"/>
    <mergeCell ref="A208:A209"/>
    <mergeCell ref="B208:B209"/>
    <mergeCell ref="C208:C209"/>
    <mergeCell ref="D208:F208"/>
    <mergeCell ref="G208:G209"/>
    <mergeCell ref="H208:K208"/>
    <mergeCell ref="L208:O208"/>
    <mergeCell ref="A200:O200"/>
    <mergeCell ref="A204:B204"/>
    <mergeCell ref="A205:B205"/>
    <mergeCell ref="A185:O185"/>
    <mergeCell ref="A191:B191"/>
    <mergeCell ref="A192:O192"/>
    <mergeCell ref="A199:B199"/>
    <mergeCell ref="M206:O206"/>
    <mergeCell ref="B237:B238"/>
    <mergeCell ref="A229:O229"/>
    <mergeCell ref="C237:C238"/>
    <mergeCell ref="D237:F237"/>
    <mergeCell ref="G237:G238"/>
    <mergeCell ref="H237:K237"/>
    <mergeCell ref="L237:O237"/>
    <mergeCell ref="A258:O258"/>
    <mergeCell ref="A237:A238"/>
    <mergeCell ref="A249:O249"/>
    <mergeCell ref="A257:B257"/>
    <mergeCell ref="B207:M207"/>
    <mergeCell ref="M235:O235"/>
    <mergeCell ref="B236:M236"/>
    <mergeCell ref="A262:B262"/>
    <mergeCell ref="A292:B292"/>
    <mergeCell ref="A287:O287"/>
    <mergeCell ref="A291:B291"/>
    <mergeCell ref="A26:O26"/>
    <mergeCell ref="A55:O55"/>
    <mergeCell ref="A59:B59"/>
    <mergeCell ref="A271:O271"/>
    <mergeCell ref="A278:B278"/>
    <mergeCell ref="A279:O279"/>
    <mergeCell ref="A286:B286"/>
    <mergeCell ref="A266:A267"/>
    <mergeCell ref="B266:B267"/>
    <mergeCell ref="C266:C267"/>
    <mergeCell ref="D266:F266"/>
    <mergeCell ref="G266:G267"/>
    <mergeCell ref="H266:K266"/>
    <mergeCell ref="L266:O266"/>
    <mergeCell ref="A263:B263"/>
    <mergeCell ref="A242:O242"/>
    <mergeCell ref="A248:B248"/>
  </mergeCells>
  <printOptions horizontalCentered="1" verticalCentered="1"/>
  <pageMargins left="0.25" right="0.18" top="0.47" bottom="0.41" header="0.31496062992125984" footer="0.31496062992125984"/>
  <pageSetup paperSize="9" scale="80" orientation="landscape" horizontalDpi="300" verticalDpi="300" r:id="rId1"/>
  <rowBreaks count="10" manualBreakCount="10">
    <brk id="31" max="14" man="1"/>
    <brk id="60" max="14" man="1"/>
    <brk id="90" max="14" man="1"/>
    <brk id="118" max="14" man="1"/>
    <brk id="147" max="14" man="1"/>
    <brk id="177" max="14" man="1"/>
    <brk id="205" max="14" man="1"/>
    <brk id="234" max="16383" man="1"/>
    <brk id="263" max="14" man="1"/>
    <brk id="2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outlinePr summaryBelow="0" summaryRight="0"/>
  </sheetPr>
  <dimension ref="A1:W428"/>
  <sheetViews>
    <sheetView zoomScaleNormal="100" workbookViewId="0">
      <selection activeCell="A2" sqref="A2:W2"/>
    </sheetView>
  </sheetViews>
  <sheetFormatPr defaultRowHeight="16.5" outlineLevelRow="1" x14ac:dyDescent="0.3"/>
  <cols>
    <col min="1" max="1" width="43.28515625" style="1" customWidth="1"/>
    <col min="2" max="2" width="7" style="1" bestFit="1" customWidth="1"/>
    <col min="3" max="3" width="8.42578125" style="1" bestFit="1" customWidth="1"/>
    <col min="4" max="4" width="8.42578125" style="1" customWidth="1"/>
    <col min="5" max="5" width="9.42578125" style="1" bestFit="1" customWidth="1"/>
    <col min="6" max="6" width="8.140625" style="1" bestFit="1" customWidth="1"/>
    <col min="7" max="8" width="10.28515625" style="1" customWidth="1"/>
    <col min="9" max="9" width="9.42578125" style="1" bestFit="1" customWidth="1"/>
    <col min="10" max="10" width="9.42578125" style="1" customWidth="1"/>
    <col min="11" max="11" width="8.140625" style="1" bestFit="1" customWidth="1"/>
    <col min="12" max="13" width="8.85546875" style="1" customWidth="1"/>
    <col min="14" max="15" width="8.42578125" style="1" bestFit="1" customWidth="1"/>
    <col min="16" max="16" width="8.28515625" style="1" customWidth="1"/>
    <col min="17" max="17" width="9" style="1" customWidth="1"/>
    <col min="18" max="18" width="10.7109375" style="1" customWidth="1"/>
    <col min="19" max="19" width="8.42578125" style="1" bestFit="1" customWidth="1"/>
    <col min="20" max="20" width="8.28515625" style="1" customWidth="1"/>
    <col min="21" max="21" width="9" style="1" customWidth="1"/>
    <col min="22" max="23" width="10.7109375" style="1" customWidth="1"/>
    <col min="24" max="16384" width="9.140625" style="1"/>
  </cols>
  <sheetData>
    <row r="1" spans="1:23" ht="16.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R1" s="31"/>
      <c r="V1" s="223" t="s">
        <v>60</v>
      </c>
      <c r="W1" s="223"/>
    </row>
    <row r="2" spans="1:23" ht="34.5" customHeight="1" x14ac:dyDescent="0.3">
      <c r="A2" s="222" t="s">
        <v>525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</row>
    <row r="3" spans="1:23" x14ac:dyDescent="0.3">
      <c r="A3" s="9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23" x14ac:dyDescent="0.3">
      <c r="A4" s="9" t="s">
        <v>57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S4" s="10"/>
    </row>
    <row r="5" spans="1:23" ht="16.5" customHeight="1" outlineLevel="1" x14ac:dyDescent="0.3">
      <c r="A5" s="235"/>
      <c r="B5" s="235" t="s">
        <v>21</v>
      </c>
      <c r="C5" s="235" t="s">
        <v>22</v>
      </c>
      <c r="D5" s="235"/>
      <c r="E5" s="235"/>
      <c r="F5" s="235"/>
      <c r="G5" s="235" t="s">
        <v>23</v>
      </c>
      <c r="H5" s="230" t="s">
        <v>207</v>
      </c>
      <c r="I5" s="235" t="s">
        <v>24</v>
      </c>
      <c r="J5" s="235"/>
      <c r="K5" s="235"/>
      <c r="L5" s="235"/>
      <c r="M5" s="235"/>
      <c r="N5" s="235"/>
      <c r="O5" s="232" t="s">
        <v>25</v>
      </c>
      <c r="P5" s="233"/>
      <c r="Q5" s="233"/>
      <c r="R5" s="233"/>
      <c r="S5" s="233"/>
      <c r="T5" s="233"/>
      <c r="U5" s="233"/>
      <c r="V5" s="234"/>
      <c r="W5" s="230" t="s">
        <v>214</v>
      </c>
    </row>
    <row r="6" spans="1:23" outlineLevel="1" x14ac:dyDescent="0.3">
      <c r="A6" s="235"/>
      <c r="B6" s="235"/>
      <c r="C6" s="32" t="s">
        <v>26</v>
      </c>
      <c r="D6" s="32" t="s">
        <v>206</v>
      </c>
      <c r="E6" s="32" t="s">
        <v>27</v>
      </c>
      <c r="F6" s="32" t="s">
        <v>28</v>
      </c>
      <c r="G6" s="235"/>
      <c r="H6" s="231"/>
      <c r="I6" s="32" t="s">
        <v>29</v>
      </c>
      <c r="J6" s="32" t="s">
        <v>208</v>
      </c>
      <c r="K6" s="32" t="s">
        <v>30</v>
      </c>
      <c r="L6" s="32" t="s">
        <v>31</v>
      </c>
      <c r="M6" s="32" t="s">
        <v>209</v>
      </c>
      <c r="N6" s="32" t="s">
        <v>32</v>
      </c>
      <c r="O6" s="32" t="s">
        <v>33</v>
      </c>
      <c r="P6" s="32" t="s">
        <v>34</v>
      </c>
      <c r="Q6" s="32" t="s">
        <v>35</v>
      </c>
      <c r="R6" s="32" t="s">
        <v>36</v>
      </c>
      <c r="S6" s="32" t="s">
        <v>210</v>
      </c>
      <c r="T6" s="32" t="s">
        <v>211</v>
      </c>
      <c r="U6" s="32" t="s">
        <v>212</v>
      </c>
      <c r="V6" s="32" t="s">
        <v>213</v>
      </c>
      <c r="W6" s="231"/>
    </row>
    <row r="7" spans="1:23" outlineLevel="1" x14ac:dyDescent="0.3">
      <c r="A7" s="33" t="s">
        <v>197</v>
      </c>
      <c r="B7" s="105">
        <v>555</v>
      </c>
      <c r="C7" s="104">
        <v>21.96</v>
      </c>
      <c r="D7" s="104">
        <v>14.18</v>
      </c>
      <c r="E7" s="104">
        <v>18.420000000000002</v>
      </c>
      <c r="F7" s="104">
        <v>73.63</v>
      </c>
      <c r="G7" s="104">
        <v>552.72</v>
      </c>
      <c r="H7" s="104">
        <v>137.69</v>
      </c>
      <c r="I7" s="104">
        <v>0.34</v>
      </c>
      <c r="J7" s="104">
        <v>0.41</v>
      </c>
      <c r="K7" s="104">
        <v>22.73</v>
      </c>
      <c r="L7" s="104">
        <v>267.55</v>
      </c>
      <c r="M7" s="104">
        <v>0.57999999999999996</v>
      </c>
      <c r="N7" s="104">
        <v>1.99</v>
      </c>
      <c r="O7" s="104">
        <v>228.92</v>
      </c>
      <c r="P7" s="104">
        <v>42</v>
      </c>
      <c r="Q7" s="104">
        <v>96.99</v>
      </c>
      <c r="R7" s="104">
        <v>5.7</v>
      </c>
      <c r="S7" s="34">
        <v>366.39</v>
      </c>
      <c r="T7" s="34">
        <v>21.07</v>
      </c>
      <c r="U7" s="34">
        <v>16.510000000000002</v>
      </c>
      <c r="V7" s="34">
        <v>0.49</v>
      </c>
      <c r="W7" s="34">
        <v>0.21</v>
      </c>
    </row>
    <row r="8" spans="1:23" outlineLevel="1" x14ac:dyDescent="0.3">
      <c r="A8" s="33" t="s">
        <v>58</v>
      </c>
      <c r="B8" s="106"/>
      <c r="C8" s="107">
        <v>29</v>
      </c>
      <c r="D8" s="40">
        <f>D7/C7</f>
        <v>0.64571948998178508</v>
      </c>
      <c r="E8" s="107">
        <v>23</v>
      </c>
      <c r="F8" s="107">
        <v>22</v>
      </c>
      <c r="G8" s="107">
        <v>24</v>
      </c>
      <c r="H8" s="39">
        <f>H7/H18</f>
        <v>0.45896666666666663</v>
      </c>
      <c r="I8" s="107">
        <v>28</v>
      </c>
      <c r="J8" s="39">
        <f>J7/J18</f>
        <v>0.29285714285714287</v>
      </c>
      <c r="K8" s="107">
        <v>38</v>
      </c>
      <c r="L8" s="107">
        <v>38</v>
      </c>
      <c r="M8" s="39">
        <f>M7/M18</f>
        <v>5.7999999999999996E-2</v>
      </c>
      <c r="N8" s="107">
        <v>20</v>
      </c>
      <c r="O8" s="107">
        <v>21</v>
      </c>
      <c r="P8" s="107">
        <v>32</v>
      </c>
      <c r="Q8" s="107">
        <v>39</v>
      </c>
      <c r="R8" s="107">
        <v>48</v>
      </c>
      <c r="S8" s="39">
        <f>S7/S18</f>
        <v>0.33308181818181815</v>
      </c>
      <c r="T8" s="39">
        <f>T7/T18</f>
        <v>0.2107</v>
      </c>
      <c r="U8" s="39">
        <f>U7/U18</f>
        <v>0.55033333333333334</v>
      </c>
      <c r="V8" s="39">
        <f>V7/V18</f>
        <v>0.16333333333333333</v>
      </c>
      <c r="W8" s="39">
        <f>W7/W18</f>
        <v>0.21</v>
      </c>
    </row>
    <row r="9" spans="1:23" outlineLevel="1" x14ac:dyDescent="0.3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9"/>
    </row>
    <row r="10" spans="1:23" outlineLevel="1" x14ac:dyDescent="0.3">
      <c r="A10" s="33" t="s">
        <v>198</v>
      </c>
      <c r="B10" s="105">
        <v>795</v>
      </c>
      <c r="C10" s="104">
        <v>31.93</v>
      </c>
      <c r="D10" s="104">
        <v>21.33</v>
      </c>
      <c r="E10" s="104">
        <v>25.82</v>
      </c>
      <c r="F10" s="104">
        <v>108.13</v>
      </c>
      <c r="G10" s="104">
        <v>797.7</v>
      </c>
      <c r="H10" s="104">
        <v>50.161000000000001</v>
      </c>
      <c r="I10" s="104">
        <v>0.69</v>
      </c>
      <c r="J10" s="104">
        <v>0.52</v>
      </c>
      <c r="K10" s="104">
        <v>70.98</v>
      </c>
      <c r="L10" s="108">
        <v>1081.3</v>
      </c>
      <c r="M10" s="108">
        <v>0.32</v>
      </c>
      <c r="N10" s="104">
        <v>6.93</v>
      </c>
      <c r="O10" s="104">
        <v>145.02000000000001</v>
      </c>
      <c r="P10" s="104">
        <v>485.8</v>
      </c>
      <c r="Q10" s="104">
        <v>147.41999999999999</v>
      </c>
      <c r="R10" s="104">
        <v>7.89</v>
      </c>
      <c r="S10" s="34">
        <v>644.69000000000005</v>
      </c>
      <c r="T10" s="34">
        <v>31.58</v>
      </c>
      <c r="U10" s="34">
        <v>11.71</v>
      </c>
      <c r="V10" s="34">
        <v>0.53</v>
      </c>
      <c r="W10" s="34">
        <v>0.28999999999999998</v>
      </c>
    </row>
    <row r="11" spans="1:23" outlineLevel="1" x14ac:dyDescent="0.3">
      <c r="A11" s="33" t="s">
        <v>58</v>
      </c>
      <c r="B11" s="106"/>
      <c r="C11" s="107">
        <v>41</v>
      </c>
      <c r="D11" s="40">
        <f>D10/C10</f>
        <v>0.66802380206702161</v>
      </c>
      <c r="E11" s="107">
        <v>33</v>
      </c>
      <c r="F11" s="107">
        <v>32</v>
      </c>
      <c r="G11" s="107">
        <v>34</v>
      </c>
      <c r="H11" s="39">
        <f>H10/H18</f>
        <v>0.16720333333333334</v>
      </c>
      <c r="I11" s="107">
        <v>58</v>
      </c>
      <c r="J11" s="39">
        <f>J10/J18</f>
        <v>0.37142857142857144</v>
      </c>
      <c r="K11" s="107">
        <v>118</v>
      </c>
      <c r="L11" s="107">
        <v>154</v>
      </c>
      <c r="M11" s="39">
        <f>M10/M18</f>
        <v>3.2000000000000001E-2</v>
      </c>
      <c r="N11" s="107">
        <v>69</v>
      </c>
      <c r="O11" s="107">
        <v>13</v>
      </c>
      <c r="P11" s="107">
        <v>44</v>
      </c>
      <c r="Q11" s="107">
        <v>59</v>
      </c>
      <c r="R11" s="107">
        <v>66</v>
      </c>
      <c r="S11" s="39">
        <f>S10/S18</f>
        <v>0.58608181818181826</v>
      </c>
      <c r="T11" s="39">
        <f>T10/T18</f>
        <v>0.31579999999999997</v>
      </c>
      <c r="U11" s="39">
        <f>U10/U18</f>
        <v>0.39033333333333337</v>
      </c>
      <c r="V11" s="39">
        <f>V10/V18</f>
        <v>0.17666666666666667</v>
      </c>
      <c r="W11" s="39">
        <f>W10/W18</f>
        <v>0.28999999999999998</v>
      </c>
    </row>
    <row r="12" spans="1:23" outlineLevel="1" x14ac:dyDescent="0.3">
      <c r="A12" s="224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6"/>
    </row>
    <row r="13" spans="1:23" outlineLevel="1" x14ac:dyDescent="0.3">
      <c r="A13" s="33" t="s">
        <v>353</v>
      </c>
      <c r="B13" s="105">
        <v>367</v>
      </c>
      <c r="C13" s="104">
        <v>10.16</v>
      </c>
      <c r="D13" s="104">
        <v>6.11</v>
      </c>
      <c r="E13" s="104">
        <v>10.4</v>
      </c>
      <c r="F13" s="104">
        <v>50.07</v>
      </c>
      <c r="G13" s="104">
        <v>340.25</v>
      </c>
      <c r="H13" s="104">
        <v>44.32</v>
      </c>
      <c r="I13" s="104">
        <v>0.14000000000000001</v>
      </c>
      <c r="J13" s="104">
        <v>0.25</v>
      </c>
      <c r="K13" s="104">
        <v>27.64</v>
      </c>
      <c r="L13" s="104">
        <v>71.88</v>
      </c>
      <c r="M13" s="104">
        <v>0.17</v>
      </c>
      <c r="N13" s="104">
        <v>1.55</v>
      </c>
      <c r="O13" s="104">
        <v>188.06</v>
      </c>
      <c r="P13" s="104">
        <v>192.31</v>
      </c>
      <c r="Q13" s="104">
        <v>42.58</v>
      </c>
      <c r="R13" s="104">
        <v>2.77</v>
      </c>
      <c r="S13" s="34">
        <v>135.53</v>
      </c>
      <c r="T13" s="34">
        <v>5.45</v>
      </c>
      <c r="U13" s="34">
        <v>6.03</v>
      </c>
      <c r="V13" s="34">
        <v>0.1</v>
      </c>
      <c r="W13" s="34">
        <v>0.03</v>
      </c>
    </row>
    <row r="14" spans="1:23" outlineLevel="1" x14ac:dyDescent="0.3">
      <c r="A14" s="33" t="s">
        <v>58</v>
      </c>
      <c r="B14" s="106"/>
      <c r="C14" s="107">
        <v>13</v>
      </c>
      <c r="D14" s="40">
        <f>D13/C13</f>
        <v>0.60137795275590555</v>
      </c>
      <c r="E14" s="107">
        <v>13</v>
      </c>
      <c r="F14" s="107">
        <v>15</v>
      </c>
      <c r="G14" s="107">
        <v>14</v>
      </c>
      <c r="H14" s="39">
        <f t="shared" ref="H14" si="0">H13/H18</f>
        <v>0.14773333333333333</v>
      </c>
      <c r="I14" s="107">
        <v>12</v>
      </c>
      <c r="J14" s="39">
        <f t="shared" ref="J14" si="1">J13/J18</f>
        <v>0.17857142857142858</v>
      </c>
      <c r="K14" s="107">
        <v>46</v>
      </c>
      <c r="L14" s="107">
        <v>10</v>
      </c>
      <c r="M14" s="39">
        <f t="shared" ref="M14" si="2">M13/M18</f>
        <v>1.7000000000000001E-2</v>
      </c>
      <c r="N14" s="107">
        <v>16</v>
      </c>
      <c r="O14" s="107">
        <v>17</v>
      </c>
      <c r="P14" s="107">
        <v>17</v>
      </c>
      <c r="Q14" s="107">
        <v>17</v>
      </c>
      <c r="R14" s="107">
        <v>23</v>
      </c>
      <c r="S14" s="39">
        <f t="shared" ref="S14:W14" si="3">S13/S18</f>
        <v>0.12320909090909091</v>
      </c>
      <c r="T14" s="39">
        <f t="shared" si="3"/>
        <v>5.45E-2</v>
      </c>
      <c r="U14" s="39">
        <f t="shared" si="3"/>
        <v>0.20100000000000001</v>
      </c>
      <c r="V14" s="39">
        <f t="shared" si="3"/>
        <v>3.3333333333333333E-2</v>
      </c>
      <c r="W14" s="39">
        <f t="shared" si="3"/>
        <v>0.03</v>
      </c>
    </row>
    <row r="15" spans="1:23" outlineLevel="1" x14ac:dyDescent="0.3">
      <c r="A15" s="219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1"/>
    </row>
    <row r="16" spans="1:23" outlineLevel="1" x14ac:dyDescent="0.3">
      <c r="A16" s="33" t="s">
        <v>199</v>
      </c>
      <c r="B16" s="109">
        <v>1717</v>
      </c>
      <c r="C16" s="110">
        <v>64</v>
      </c>
      <c r="D16" s="34">
        <f t="shared" ref="D16" si="4">D10+D7+D13</f>
        <v>41.62</v>
      </c>
      <c r="E16" s="110">
        <v>55</v>
      </c>
      <c r="F16" s="110">
        <v>232</v>
      </c>
      <c r="G16" s="111">
        <v>1691</v>
      </c>
      <c r="H16" s="34">
        <f t="shared" ref="H16" si="5">H10+H7+H13</f>
        <v>232.17099999999999</v>
      </c>
      <c r="I16" s="110">
        <v>1</v>
      </c>
      <c r="J16" s="34">
        <f t="shared" ref="J16" si="6">J10+J7+J13</f>
        <v>1.18</v>
      </c>
      <c r="K16" s="110">
        <v>121</v>
      </c>
      <c r="L16" s="111">
        <v>1421</v>
      </c>
      <c r="M16" s="34">
        <f t="shared" ref="M16" si="7">M10+M7+M13</f>
        <v>1.0699999999999998</v>
      </c>
      <c r="N16" s="110">
        <v>10</v>
      </c>
      <c r="O16" s="110">
        <v>562</v>
      </c>
      <c r="P16" s="111">
        <v>1029</v>
      </c>
      <c r="Q16" s="110">
        <v>287</v>
      </c>
      <c r="R16" s="110">
        <v>16</v>
      </c>
      <c r="S16" s="34">
        <f t="shared" ref="S16:V16" si="8">S10+S7+S13</f>
        <v>1146.6100000000001</v>
      </c>
      <c r="T16" s="34">
        <f t="shared" si="8"/>
        <v>58.1</v>
      </c>
      <c r="U16" s="34">
        <f t="shared" si="8"/>
        <v>34.25</v>
      </c>
      <c r="V16" s="34">
        <f t="shared" si="8"/>
        <v>1.1200000000000001</v>
      </c>
      <c r="W16" s="34">
        <f>W10+W7+W13</f>
        <v>0.53</v>
      </c>
    </row>
    <row r="17" spans="1:23" outlineLevel="1" x14ac:dyDescent="0.3">
      <c r="A17" s="33" t="s">
        <v>58</v>
      </c>
      <c r="B17" s="106"/>
      <c r="C17" s="107">
        <v>83</v>
      </c>
      <c r="D17" s="40">
        <f>D16/C16</f>
        <v>0.65031249999999996</v>
      </c>
      <c r="E17" s="107">
        <v>69</v>
      </c>
      <c r="F17" s="107">
        <v>69</v>
      </c>
      <c r="G17" s="107">
        <v>72</v>
      </c>
      <c r="H17" s="39">
        <f>H16/H18</f>
        <v>0.77390333333333328</v>
      </c>
      <c r="I17" s="112">
        <v>0.98</v>
      </c>
      <c r="J17" s="39">
        <f>J16/J18</f>
        <v>0.84285714285714286</v>
      </c>
      <c r="K17" s="112">
        <v>2.02</v>
      </c>
      <c r="L17" s="112">
        <v>2.0299999999999998</v>
      </c>
      <c r="M17" s="39">
        <f>M16/M18</f>
        <v>0.10699999999999998</v>
      </c>
      <c r="N17" s="112">
        <v>1.05</v>
      </c>
      <c r="O17" s="112">
        <v>0.51</v>
      </c>
      <c r="P17" s="112">
        <v>0.94</v>
      </c>
      <c r="Q17" s="112">
        <v>1.1499999999999999</v>
      </c>
      <c r="R17" s="112">
        <v>1.36</v>
      </c>
      <c r="S17" s="39">
        <f>S16/S18</f>
        <v>1.0423727272727275</v>
      </c>
      <c r="T17" s="39">
        <f>T16/T18</f>
        <v>0.58099999999999996</v>
      </c>
      <c r="U17" s="39">
        <f>U16/U18</f>
        <v>1.1416666666666666</v>
      </c>
      <c r="V17" s="39">
        <f>V16/V18</f>
        <v>0.37333333333333335</v>
      </c>
      <c r="W17" s="39">
        <f>W16/W18</f>
        <v>0.53</v>
      </c>
    </row>
    <row r="18" spans="1:23" ht="49.5" outlineLevel="1" x14ac:dyDescent="0.3">
      <c r="A18" s="33" t="s">
        <v>59</v>
      </c>
      <c r="B18" s="30"/>
      <c r="C18" s="35">
        <v>77</v>
      </c>
      <c r="D18" s="37" t="s">
        <v>215</v>
      </c>
      <c r="E18" s="35">
        <v>79</v>
      </c>
      <c r="F18" s="35">
        <v>335</v>
      </c>
      <c r="G18" s="36">
        <v>2350</v>
      </c>
      <c r="H18" s="36">
        <v>300</v>
      </c>
      <c r="I18" s="38">
        <v>1.2</v>
      </c>
      <c r="J18" s="38">
        <v>1.4</v>
      </c>
      <c r="K18" s="35">
        <v>60</v>
      </c>
      <c r="L18" s="35">
        <v>700</v>
      </c>
      <c r="M18" s="35">
        <v>10</v>
      </c>
      <c r="N18" s="35">
        <v>10</v>
      </c>
      <c r="O18" s="36">
        <v>1100</v>
      </c>
      <c r="P18" s="36">
        <v>1100</v>
      </c>
      <c r="Q18" s="35">
        <v>250</v>
      </c>
      <c r="R18" s="35">
        <v>12</v>
      </c>
      <c r="S18" s="36">
        <v>1100</v>
      </c>
      <c r="T18" s="36">
        <v>100</v>
      </c>
      <c r="U18" s="35">
        <v>30</v>
      </c>
      <c r="V18" s="35">
        <v>3</v>
      </c>
      <c r="W18" s="38">
        <v>1</v>
      </c>
    </row>
    <row r="19" spans="1:23" outlineLevel="1" x14ac:dyDescent="0.3"/>
    <row r="20" spans="1:23" outlineLevel="1" x14ac:dyDescent="0.3"/>
    <row r="21" spans="1:23" outlineLevel="1" x14ac:dyDescent="0.3"/>
    <row r="22" spans="1:23" outlineLevel="1" x14ac:dyDescent="0.3"/>
    <row r="23" spans="1:23" outlineLevel="1" x14ac:dyDescent="0.3"/>
    <row r="24" spans="1:23" outlineLevel="1" x14ac:dyDescent="0.3"/>
    <row r="25" spans="1:23" outlineLevel="1" x14ac:dyDescent="0.3"/>
    <row r="26" spans="1:23" outlineLevel="1" x14ac:dyDescent="0.3"/>
    <row r="27" spans="1:23" outlineLevel="1" x14ac:dyDescent="0.3"/>
    <row r="28" spans="1:23" outlineLevel="1" x14ac:dyDescent="0.3"/>
    <row r="29" spans="1:23" outlineLevel="1" x14ac:dyDescent="0.3"/>
    <row r="30" spans="1:23" outlineLevel="1" x14ac:dyDescent="0.3"/>
    <row r="31" spans="1:23" outlineLevel="1" x14ac:dyDescent="0.3"/>
    <row r="32" spans="1:23" outlineLevel="1" x14ac:dyDescent="0.3"/>
    <row r="33" outlineLevel="1" x14ac:dyDescent="0.3"/>
    <row r="34" outlineLevel="1" x14ac:dyDescent="0.3"/>
    <row r="35" outlineLevel="1" x14ac:dyDescent="0.3"/>
    <row r="36" outlineLevel="1" x14ac:dyDescent="0.3"/>
    <row r="37" outlineLevel="1" x14ac:dyDescent="0.3"/>
    <row r="38" outlineLevel="1" x14ac:dyDescent="0.3"/>
    <row r="39" outlineLevel="1" x14ac:dyDescent="0.3"/>
    <row r="40" outlineLevel="1" x14ac:dyDescent="0.3"/>
    <row r="41" outlineLevel="1" x14ac:dyDescent="0.3"/>
    <row r="42" outlineLevel="1" x14ac:dyDescent="0.3"/>
    <row r="43" outlineLevel="1" x14ac:dyDescent="0.3"/>
    <row r="44" outlineLevel="1" x14ac:dyDescent="0.3"/>
    <row r="45" outlineLevel="1" x14ac:dyDescent="0.3"/>
    <row r="46" outlineLevel="1" x14ac:dyDescent="0.3"/>
    <row r="47" outlineLevel="1" x14ac:dyDescent="0.3"/>
    <row r="48" outlineLevel="1" x14ac:dyDescent="0.3"/>
    <row r="49" outlineLevel="1" x14ac:dyDescent="0.3"/>
    <row r="50" outlineLevel="1" x14ac:dyDescent="0.3"/>
    <row r="51" outlineLevel="1" x14ac:dyDescent="0.3"/>
    <row r="52" outlineLevel="1" x14ac:dyDescent="0.3"/>
    <row r="53" outlineLevel="1" x14ac:dyDescent="0.3"/>
    <row r="54" outlineLevel="1" x14ac:dyDescent="0.3"/>
    <row r="55" outlineLevel="1" x14ac:dyDescent="0.3"/>
    <row r="56" outlineLevel="1" x14ac:dyDescent="0.3"/>
    <row r="57" outlineLevel="1" x14ac:dyDescent="0.3"/>
    <row r="58" ht="12.75" customHeight="1" outlineLevel="1" x14ac:dyDescent="0.3"/>
    <row r="59" ht="12.75" customHeight="1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  <row r="72" outlineLevel="1" x14ac:dyDescent="0.3"/>
    <row r="73" outlineLevel="1" x14ac:dyDescent="0.3"/>
    <row r="74" outlineLevel="1" x14ac:dyDescent="0.3"/>
    <row r="75" outlineLevel="1" x14ac:dyDescent="0.3"/>
    <row r="76" outlineLevel="1" x14ac:dyDescent="0.3"/>
    <row r="77" outlineLevel="1" x14ac:dyDescent="0.3"/>
    <row r="78" outlineLevel="1" x14ac:dyDescent="0.3"/>
    <row r="79" outlineLevel="1" x14ac:dyDescent="0.3"/>
    <row r="80" outlineLevel="1" x14ac:dyDescent="0.3"/>
    <row r="81" outlineLevel="1" x14ac:dyDescent="0.3"/>
    <row r="82" outlineLevel="1" x14ac:dyDescent="0.3"/>
    <row r="83" outlineLevel="1" x14ac:dyDescent="0.3"/>
    <row r="84" outlineLevel="1" x14ac:dyDescent="0.3"/>
    <row r="85" outlineLevel="1" x14ac:dyDescent="0.3"/>
    <row r="86" outlineLevel="1" x14ac:dyDescent="0.3"/>
    <row r="87" outlineLevel="1" x14ac:dyDescent="0.3"/>
    <row r="88" outlineLevel="1" x14ac:dyDescent="0.3"/>
    <row r="89" outlineLevel="1" x14ac:dyDescent="0.3"/>
    <row r="90" outlineLevel="1" x14ac:dyDescent="0.3"/>
    <row r="91" outlineLevel="1" x14ac:dyDescent="0.3"/>
    <row r="92" outlineLevel="1" x14ac:dyDescent="0.3"/>
    <row r="93" outlineLevel="1" x14ac:dyDescent="0.3"/>
    <row r="94" outlineLevel="1" x14ac:dyDescent="0.3"/>
    <row r="95" outlineLevel="1" x14ac:dyDescent="0.3"/>
    <row r="96" outlineLevel="1" x14ac:dyDescent="0.3"/>
    <row r="97" outlineLevel="1" x14ac:dyDescent="0.3"/>
    <row r="98" ht="12.75" customHeight="1" outlineLevel="1" x14ac:dyDescent="0.3"/>
    <row r="99" ht="12.75" customHeight="1" outlineLevel="1" x14ac:dyDescent="0.3"/>
    <row r="100" outlineLevel="1" x14ac:dyDescent="0.3"/>
    <row r="101" outlineLevel="1" x14ac:dyDescent="0.3"/>
    <row r="102" outlineLevel="1" x14ac:dyDescent="0.3"/>
    <row r="103" outlineLevel="1" x14ac:dyDescent="0.3"/>
    <row r="104" outlineLevel="1" x14ac:dyDescent="0.3"/>
    <row r="105" outlineLevel="1" x14ac:dyDescent="0.3"/>
    <row r="106" outlineLevel="1" x14ac:dyDescent="0.3"/>
    <row r="107" outlineLevel="1" x14ac:dyDescent="0.3"/>
    <row r="108" outlineLevel="1" x14ac:dyDescent="0.3"/>
    <row r="109" outlineLevel="1" x14ac:dyDescent="0.3"/>
    <row r="110" outlineLevel="1" x14ac:dyDescent="0.3"/>
    <row r="111" outlineLevel="1" x14ac:dyDescent="0.3"/>
    <row r="112" outlineLevel="1" x14ac:dyDescent="0.3"/>
    <row r="113" outlineLevel="1" x14ac:dyDescent="0.3"/>
    <row r="114" outlineLevel="1" x14ac:dyDescent="0.3"/>
    <row r="115" outlineLevel="1" x14ac:dyDescent="0.3"/>
    <row r="116" outlineLevel="1" x14ac:dyDescent="0.3"/>
    <row r="117" outlineLevel="1" x14ac:dyDescent="0.3"/>
    <row r="118" outlineLevel="1" x14ac:dyDescent="0.3"/>
    <row r="119" outlineLevel="1" x14ac:dyDescent="0.3"/>
    <row r="120" outlineLevel="1" x14ac:dyDescent="0.3"/>
    <row r="121" outlineLevel="1" x14ac:dyDescent="0.3"/>
    <row r="122" outlineLevel="1" x14ac:dyDescent="0.3"/>
    <row r="123" outlineLevel="1" x14ac:dyDescent="0.3"/>
    <row r="124" outlineLevel="1" x14ac:dyDescent="0.3"/>
    <row r="125" outlineLevel="1" x14ac:dyDescent="0.3"/>
    <row r="126" outlineLevel="1" x14ac:dyDescent="0.3"/>
    <row r="127" outlineLevel="1" x14ac:dyDescent="0.3"/>
    <row r="128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38" outlineLevel="1" x14ac:dyDescent="0.3"/>
    <row r="139" ht="12.75" customHeight="1" outlineLevel="1" x14ac:dyDescent="0.3"/>
    <row r="140" ht="12.75" customHeight="1" outlineLevel="1" x14ac:dyDescent="0.3"/>
    <row r="141" outlineLevel="1" x14ac:dyDescent="0.3"/>
    <row r="142" outlineLevel="1" x14ac:dyDescent="0.3"/>
    <row r="144" outlineLevel="1" x14ac:dyDescent="0.3"/>
    <row r="145" outlineLevel="1" x14ac:dyDescent="0.3"/>
    <row r="146" outlineLevel="1" x14ac:dyDescent="0.3"/>
    <row r="147" outlineLevel="1" x14ac:dyDescent="0.3"/>
    <row r="148" ht="12.75" customHeight="1" outlineLevel="1" x14ac:dyDescent="0.3"/>
    <row r="149" outlineLevel="1" x14ac:dyDescent="0.3"/>
    <row r="150" outlineLevel="1" x14ac:dyDescent="0.3"/>
    <row r="151" outlineLevel="1" x14ac:dyDescent="0.3"/>
    <row r="152" outlineLevel="1" x14ac:dyDescent="0.3"/>
    <row r="154" outlineLevel="1" x14ac:dyDescent="0.3"/>
    <row r="155" outlineLevel="1" x14ac:dyDescent="0.3"/>
    <row r="156" outlineLevel="1" x14ac:dyDescent="0.3"/>
    <row r="157" outlineLevel="1" x14ac:dyDescent="0.3"/>
    <row r="160" outlineLevel="1" x14ac:dyDescent="0.3"/>
    <row r="161" outlineLevel="1" x14ac:dyDescent="0.3"/>
    <row r="162" outlineLevel="1" x14ac:dyDescent="0.3"/>
    <row r="163" outlineLevel="1" x14ac:dyDescent="0.3"/>
    <row r="164" outlineLevel="1" x14ac:dyDescent="0.3"/>
    <row r="165" outlineLevel="1" x14ac:dyDescent="0.3"/>
    <row r="166" outlineLevel="1" x14ac:dyDescent="0.3"/>
    <row r="167" outlineLevel="1" x14ac:dyDescent="0.3"/>
    <row r="168" outlineLevel="1" x14ac:dyDescent="0.3"/>
    <row r="170" outlineLevel="1" x14ac:dyDescent="0.3"/>
    <row r="171" outlineLevel="1" x14ac:dyDescent="0.3"/>
    <row r="172" outlineLevel="1" x14ac:dyDescent="0.3"/>
    <row r="173" ht="12.75" customHeight="1" outlineLevel="1" x14ac:dyDescent="0.3"/>
    <row r="174" ht="12.75" customHeight="1" outlineLevel="1" x14ac:dyDescent="0.3"/>
    <row r="175" ht="12.75" customHeight="1" outlineLevel="1" x14ac:dyDescent="0.3"/>
    <row r="176" ht="17.25" customHeight="1" outlineLevel="1" x14ac:dyDescent="0.3"/>
    <row r="178" ht="13.5" customHeight="1" outlineLevel="1" x14ac:dyDescent="0.3"/>
    <row r="179" ht="12.75" customHeight="1" outlineLevel="1" x14ac:dyDescent="0.3"/>
    <row r="180" outlineLevel="1" x14ac:dyDescent="0.3"/>
    <row r="181" outlineLevel="1" x14ac:dyDescent="0.3"/>
    <row r="182" ht="13.5" customHeight="1" x14ac:dyDescent="0.3"/>
    <row r="183" ht="12.75" customHeight="1" x14ac:dyDescent="0.3"/>
    <row r="184" outlineLevel="1" x14ac:dyDescent="0.3"/>
    <row r="185" outlineLevel="1" x14ac:dyDescent="0.3"/>
    <row r="186" outlineLevel="1" x14ac:dyDescent="0.3"/>
    <row r="187" outlineLevel="1" x14ac:dyDescent="0.3"/>
    <row r="188" outlineLevel="1" x14ac:dyDescent="0.3"/>
    <row r="189" ht="12.75" customHeight="1" outlineLevel="1" x14ac:dyDescent="0.3"/>
    <row r="190" outlineLevel="1" x14ac:dyDescent="0.3"/>
    <row r="191" outlineLevel="1" x14ac:dyDescent="0.3"/>
    <row r="192" outlineLevel="1" x14ac:dyDescent="0.3"/>
    <row r="193" outlineLevel="1" x14ac:dyDescent="0.3"/>
    <row r="194" outlineLevel="1" x14ac:dyDescent="0.3"/>
    <row r="196" outlineLevel="1" x14ac:dyDescent="0.3"/>
    <row r="197" outlineLevel="1" x14ac:dyDescent="0.3"/>
    <row r="198" outlineLevel="1" x14ac:dyDescent="0.3"/>
    <row r="199" outlineLevel="1" x14ac:dyDescent="0.3"/>
    <row r="200" outlineLevel="1" x14ac:dyDescent="0.3"/>
    <row r="201" outlineLevel="1" x14ac:dyDescent="0.3"/>
    <row r="202" outlineLevel="1" x14ac:dyDescent="0.3"/>
    <row r="203" outlineLevel="1" x14ac:dyDescent="0.3"/>
    <row r="205" outlineLevel="1" x14ac:dyDescent="0.3"/>
    <row r="206" outlineLevel="1" x14ac:dyDescent="0.3"/>
    <row r="207" outlineLevel="1" x14ac:dyDescent="0.3"/>
    <row r="208" outlineLevel="1" x14ac:dyDescent="0.3"/>
    <row r="211" outlineLevel="1" x14ac:dyDescent="0.3"/>
    <row r="212" outlineLevel="1" x14ac:dyDescent="0.3"/>
    <row r="213" outlineLevel="1" x14ac:dyDescent="0.3"/>
    <row r="214" outlineLevel="1" x14ac:dyDescent="0.3"/>
    <row r="215" ht="12.75" customHeight="1" outlineLevel="1" x14ac:dyDescent="0.3"/>
    <row r="216" ht="12.75" customHeight="1" outlineLevel="1" x14ac:dyDescent="0.3"/>
    <row r="217" outlineLevel="1" x14ac:dyDescent="0.3"/>
    <row r="218" ht="12.75" customHeight="1" outlineLevel="1" x14ac:dyDescent="0.3"/>
    <row r="219" ht="20.45" customHeight="1" outlineLevel="1" x14ac:dyDescent="0.3"/>
    <row r="220" outlineLevel="1" x14ac:dyDescent="0.3"/>
    <row r="221" ht="12.75" customHeight="1" outlineLevel="1" x14ac:dyDescent="0.3"/>
    <row r="222" ht="13.5" customHeight="1" x14ac:dyDescent="0.3"/>
    <row r="223" outlineLevel="1" x14ac:dyDescent="0.3"/>
    <row r="224" outlineLevel="1" x14ac:dyDescent="0.3"/>
    <row r="225" ht="12.75" customHeight="1" outlineLevel="1" x14ac:dyDescent="0.3"/>
    <row r="226" ht="12.75" customHeight="1" outlineLevel="1" x14ac:dyDescent="0.3"/>
    <row r="227" outlineLevel="1" x14ac:dyDescent="0.3"/>
    <row r="228" outlineLevel="1" x14ac:dyDescent="0.3"/>
    <row r="229" outlineLevel="1" x14ac:dyDescent="0.3"/>
    <row r="230" outlineLevel="1" x14ac:dyDescent="0.3"/>
    <row r="231" outlineLevel="1" x14ac:dyDescent="0.3"/>
    <row r="233" ht="13.5" customHeight="1" outlineLevel="1" x14ac:dyDescent="0.3"/>
    <row r="234" outlineLevel="1" x14ac:dyDescent="0.3"/>
    <row r="235" outlineLevel="1" x14ac:dyDescent="0.3"/>
    <row r="236" outlineLevel="1" x14ac:dyDescent="0.3"/>
    <row r="239" outlineLevel="1" x14ac:dyDescent="0.3"/>
    <row r="240" outlineLevel="1" x14ac:dyDescent="0.3"/>
    <row r="241" outlineLevel="1" x14ac:dyDescent="0.3"/>
    <row r="242" outlineLevel="1" x14ac:dyDescent="0.3"/>
    <row r="243" outlineLevel="1" x14ac:dyDescent="0.3"/>
    <row r="244" outlineLevel="1" x14ac:dyDescent="0.3"/>
    <row r="245" outlineLevel="1" x14ac:dyDescent="0.3"/>
    <row r="246" outlineLevel="1" x14ac:dyDescent="0.3"/>
    <row r="247" outlineLevel="1" x14ac:dyDescent="0.3"/>
    <row r="249" outlineLevel="1" x14ac:dyDescent="0.3"/>
    <row r="250" outlineLevel="1" x14ac:dyDescent="0.3"/>
    <row r="251" outlineLevel="1" x14ac:dyDescent="0.3"/>
    <row r="252" outlineLevel="1" x14ac:dyDescent="0.3"/>
    <row r="253" outlineLevel="1" x14ac:dyDescent="0.3"/>
    <row r="254" outlineLevel="1" x14ac:dyDescent="0.3"/>
    <row r="255" outlineLevel="1" x14ac:dyDescent="0.3"/>
    <row r="256" ht="12.75" customHeight="1" outlineLevel="1" x14ac:dyDescent="0.3"/>
    <row r="257" ht="27.75" customHeight="1" outlineLevel="1" x14ac:dyDescent="0.3"/>
    <row r="259" outlineLevel="1" x14ac:dyDescent="0.3"/>
    <row r="260" ht="12.75" customHeight="1" outlineLevel="1" x14ac:dyDescent="0.3"/>
    <row r="261" ht="22.9" customHeight="1" outlineLevel="1" x14ac:dyDescent="0.3"/>
    <row r="262" outlineLevel="1" x14ac:dyDescent="0.3"/>
    <row r="263" ht="13.5" customHeight="1" x14ac:dyDescent="0.3"/>
    <row r="264" ht="12.75" customHeight="1" x14ac:dyDescent="0.3"/>
    <row r="265" outlineLevel="1" x14ac:dyDescent="0.3"/>
    <row r="266" outlineLevel="1" x14ac:dyDescent="0.3"/>
    <row r="267" ht="12.75" customHeight="1" outlineLevel="1" x14ac:dyDescent="0.3"/>
    <row r="268" ht="13.5" customHeight="1" outlineLevel="1" x14ac:dyDescent="0.3"/>
    <row r="269" outlineLevel="1" x14ac:dyDescent="0.3"/>
    <row r="270" outlineLevel="1" x14ac:dyDescent="0.3"/>
    <row r="271" outlineLevel="1" x14ac:dyDescent="0.3"/>
    <row r="272" outlineLevel="1" x14ac:dyDescent="0.3"/>
    <row r="273" outlineLevel="1" x14ac:dyDescent="0.3"/>
    <row r="274" ht="12.75" customHeight="1" outlineLevel="1" x14ac:dyDescent="0.3"/>
    <row r="276" outlineLevel="1" x14ac:dyDescent="0.3"/>
    <row r="277" outlineLevel="1" x14ac:dyDescent="0.3"/>
    <row r="278" outlineLevel="1" x14ac:dyDescent="0.3"/>
    <row r="279" outlineLevel="1" x14ac:dyDescent="0.3"/>
    <row r="280" outlineLevel="1" x14ac:dyDescent="0.3"/>
    <row r="281" outlineLevel="1" x14ac:dyDescent="0.3"/>
    <row r="282" outlineLevel="1" x14ac:dyDescent="0.3"/>
    <row r="283" outlineLevel="1" x14ac:dyDescent="0.3"/>
    <row r="285" outlineLevel="1" x14ac:dyDescent="0.3"/>
    <row r="286" outlineLevel="1" x14ac:dyDescent="0.3"/>
    <row r="287" outlineLevel="1" x14ac:dyDescent="0.3"/>
    <row r="288" outlineLevel="1" x14ac:dyDescent="0.3"/>
    <row r="291" outlineLevel="1" x14ac:dyDescent="0.3"/>
    <row r="292" outlineLevel="1" x14ac:dyDescent="0.3"/>
    <row r="293" outlineLevel="1" x14ac:dyDescent="0.3"/>
    <row r="294" outlineLevel="1" x14ac:dyDescent="0.3"/>
    <row r="295" outlineLevel="1" x14ac:dyDescent="0.3"/>
    <row r="296" outlineLevel="1" x14ac:dyDescent="0.3"/>
    <row r="297" ht="12.75" customHeight="1" outlineLevel="1" x14ac:dyDescent="0.3"/>
    <row r="298" ht="12.75" customHeight="1" outlineLevel="1" x14ac:dyDescent="0.3"/>
    <row r="300" outlineLevel="1" x14ac:dyDescent="0.3"/>
    <row r="301" outlineLevel="1" x14ac:dyDescent="0.3"/>
    <row r="302" ht="29.25" customHeight="1" outlineLevel="1" x14ac:dyDescent="0.3"/>
    <row r="303" ht="12.75" customHeight="1" outlineLevel="1" x14ac:dyDescent="0.3"/>
    <row r="304" ht="12.75" customHeight="1" outlineLevel="1" x14ac:dyDescent="0.3"/>
    <row r="305" outlineLevel="1" x14ac:dyDescent="0.3"/>
    <row r="306" ht="12.75" customHeight="1" outlineLevel="1" x14ac:dyDescent="0.3"/>
    <row r="307" ht="24" customHeight="1" outlineLevel="1" x14ac:dyDescent="0.3"/>
    <row r="308" outlineLevel="1" x14ac:dyDescent="0.3"/>
    <row r="309" ht="13.5" customHeight="1" x14ac:dyDescent="0.3"/>
    <row r="310" ht="13.5" customHeight="1" outlineLevel="1" x14ac:dyDescent="0.3"/>
    <row r="311" outlineLevel="1" x14ac:dyDescent="0.3"/>
    <row r="312" outlineLevel="1" x14ac:dyDescent="0.3"/>
    <row r="313" outlineLevel="1" x14ac:dyDescent="0.3"/>
    <row r="316" outlineLevel="1" x14ac:dyDescent="0.3"/>
    <row r="317" ht="25.5" customHeight="1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8" outlineLevel="1" x14ac:dyDescent="0.3"/>
    <row r="329" outlineLevel="1" x14ac:dyDescent="0.3"/>
    <row r="330" ht="12.75" customHeight="1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8" ht="13.5" customHeight="1" outlineLevel="1" x14ac:dyDescent="0.3"/>
    <row r="339" ht="27" customHeight="1" outlineLevel="1" x14ac:dyDescent="0.3"/>
    <row r="340" outlineLevel="1" x14ac:dyDescent="0.3"/>
    <row r="341" outlineLevel="1" x14ac:dyDescent="0.3"/>
    <row r="344" outlineLevel="1" x14ac:dyDescent="0.3"/>
    <row r="345" ht="12.75" customHeight="1" outlineLevel="1" x14ac:dyDescent="0.3"/>
    <row r="346" ht="12.75" customHeight="1" outlineLevel="1" x14ac:dyDescent="0.3"/>
    <row r="347" outlineLevel="1" x14ac:dyDescent="0.3"/>
    <row r="348" ht="22.15" customHeight="1" outlineLevel="1" x14ac:dyDescent="0.3"/>
    <row r="349" ht="12.75" customHeight="1" outlineLevel="1" x14ac:dyDescent="0.3"/>
    <row r="350" ht="12.75" customHeight="1" outlineLevel="1" x14ac:dyDescent="0.3"/>
    <row r="351" ht="12.75" customHeight="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ht="12.75" customHeight="1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ht="12.75" customHeight="1" outlineLevel="1" x14ac:dyDescent="0.3"/>
    <row r="377" ht="12.75" customHeight="1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ht="12.75" customHeight="1" outlineLevel="1" x14ac:dyDescent="0.3"/>
    <row r="386" ht="12.75" customHeight="1" outlineLevel="1" x14ac:dyDescent="0.3"/>
    <row r="387" outlineLevel="1" x14ac:dyDescent="0.3"/>
    <row r="388" ht="12.75" customHeight="1" outlineLevel="1" x14ac:dyDescent="0.3"/>
    <row r="389" ht="12.75" customHeight="1" outlineLevel="1" x14ac:dyDescent="0.3"/>
    <row r="390" outlineLevel="1" x14ac:dyDescent="0.3"/>
    <row r="391" outlineLevel="1" x14ac:dyDescent="0.3"/>
    <row r="392" ht="12.75" customHeight="1" outlineLevel="1" x14ac:dyDescent="0.3"/>
    <row r="393" ht="12.75" customHeight="1" outlineLevel="1" x14ac:dyDescent="0.3"/>
    <row r="394" outlineLevel="1" x14ac:dyDescent="0.3"/>
    <row r="395" outlineLevel="1" x14ac:dyDescent="0.3"/>
    <row r="397" outlineLevel="1" x14ac:dyDescent="0.3"/>
    <row r="398" ht="12.75" customHeight="1" outlineLevel="1" x14ac:dyDescent="0.3"/>
    <row r="399" outlineLevel="1" x14ac:dyDescent="0.3"/>
    <row r="400" outlineLevel="1" x14ac:dyDescent="0.3"/>
    <row r="401" outlineLevel="1" x14ac:dyDescent="0.3"/>
    <row r="402" outlineLevel="1" x14ac:dyDescent="0.3"/>
    <row r="403" outlineLevel="1" x14ac:dyDescent="0.3"/>
    <row r="404" outlineLevel="1" x14ac:dyDescent="0.3"/>
    <row r="418" outlineLevel="1" x14ac:dyDescent="0.3"/>
    <row r="419" outlineLevel="1" x14ac:dyDescent="0.3"/>
    <row r="420" outlineLevel="1" x14ac:dyDescent="0.3"/>
    <row r="421" outlineLevel="1" x14ac:dyDescent="0.3"/>
    <row r="424" outlineLevel="1" x14ac:dyDescent="0.3"/>
    <row r="425" outlineLevel="1" x14ac:dyDescent="0.3"/>
    <row r="426" outlineLevel="1" x14ac:dyDescent="0.3"/>
    <row r="427" outlineLevel="1" x14ac:dyDescent="0.3"/>
    <row r="428" outlineLevel="1" x14ac:dyDescent="0.3"/>
  </sheetData>
  <mergeCells count="13">
    <mergeCell ref="A15:W15"/>
    <mergeCell ref="A2:W2"/>
    <mergeCell ref="V1:W1"/>
    <mergeCell ref="A12:W12"/>
    <mergeCell ref="A9:W9"/>
    <mergeCell ref="H5:H6"/>
    <mergeCell ref="W5:W6"/>
    <mergeCell ref="O5:V5"/>
    <mergeCell ref="A5:A6"/>
    <mergeCell ref="B5:B6"/>
    <mergeCell ref="C5:F5"/>
    <mergeCell ref="G5:G6"/>
    <mergeCell ref="I5:N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V49"/>
  <sheetViews>
    <sheetView view="pageBreakPreview" zoomScale="60" zoomScaleNormal="100" workbookViewId="0">
      <selection activeCell="A2" sqref="A2:P2"/>
    </sheetView>
  </sheetViews>
  <sheetFormatPr defaultColWidth="8.85546875" defaultRowHeight="16.5" x14ac:dyDescent="0.25"/>
  <cols>
    <col min="1" max="1" width="5.140625" style="50" customWidth="1"/>
    <col min="2" max="2" width="14.28515625" style="50" customWidth="1"/>
    <col min="3" max="3" width="13" style="50" customWidth="1"/>
    <col min="4" max="4" width="9" style="50" customWidth="1"/>
    <col min="5" max="6" width="7.42578125" style="50" customWidth="1"/>
    <col min="7" max="7" width="14.7109375" style="50" customWidth="1"/>
    <col min="8" max="8" width="4.85546875" style="50" customWidth="1"/>
    <col min="9" max="12" width="7" style="50" customWidth="1"/>
    <col min="13" max="13" width="4.85546875" style="50" customWidth="1"/>
    <col min="14" max="16" width="8" style="50" customWidth="1"/>
    <col min="17" max="17" width="4.85546875" style="50" customWidth="1"/>
    <col min="18" max="16384" width="8.85546875" style="50"/>
  </cols>
  <sheetData>
    <row r="1" spans="1:256" x14ac:dyDescent="0.3">
      <c r="O1" s="252" t="s">
        <v>67</v>
      </c>
      <c r="P1" s="252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</row>
    <row r="2" spans="1:256" ht="36.75" customHeight="1" x14ac:dyDescent="0.3">
      <c r="A2" s="202" t="s">
        <v>526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52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</row>
    <row r="3" spans="1:256" x14ac:dyDescent="0.3"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</row>
    <row r="4" spans="1:256" x14ac:dyDescent="0.3">
      <c r="A4" s="253" t="s">
        <v>59</v>
      </c>
      <c r="B4" s="254"/>
      <c r="C4" s="255"/>
      <c r="D4" s="53">
        <v>77</v>
      </c>
      <c r="E4" s="53">
        <v>79</v>
      </c>
      <c r="F4" s="53">
        <v>335</v>
      </c>
      <c r="G4" s="54">
        <v>2350</v>
      </c>
      <c r="H4" s="48"/>
      <c r="I4" s="48"/>
      <c r="J4" s="48"/>
      <c r="K4" s="48"/>
      <c r="L4" s="48"/>
      <c r="M4" s="48"/>
      <c r="N4" s="48"/>
      <c r="O4" s="48"/>
      <c r="P4" s="48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</row>
    <row r="5" spans="1:256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</row>
    <row r="6" spans="1:256" x14ac:dyDescent="0.3">
      <c r="A6" s="238" t="s">
        <v>1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</row>
    <row r="7" spans="1:256" ht="16.5" customHeight="1" x14ac:dyDescent="0.3">
      <c r="A7" s="239" t="s">
        <v>61</v>
      </c>
      <c r="B7" s="239"/>
      <c r="C7" s="239"/>
      <c r="D7" s="243" t="s">
        <v>22</v>
      </c>
      <c r="E7" s="243"/>
      <c r="F7" s="243"/>
      <c r="G7" s="239" t="s">
        <v>62</v>
      </c>
      <c r="H7" s="72"/>
      <c r="I7" s="236" t="s">
        <v>63</v>
      </c>
      <c r="J7" s="236"/>
      <c r="K7" s="236"/>
      <c r="L7" s="236"/>
      <c r="M7" s="72"/>
      <c r="N7" s="236" t="s">
        <v>64</v>
      </c>
      <c r="O7" s="236"/>
      <c r="P7" s="236"/>
    </row>
    <row r="8" spans="1:256" x14ac:dyDescent="0.3">
      <c r="A8" s="240"/>
      <c r="B8" s="241"/>
      <c r="C8" s="242"/>
      <c r="D8" s="95" t="s">
        <v>26</v>
      </c>
      <c r="E8" s="95" t="s">
        <v>27</v>
      </c>
      <c r="F8" s="95" t="s">
        <v>28</v>
      </c>
      <c r="G8" s="244"/>
      <c r="H8" s="72"/>
      <c r="I8" s="94" t="s">
        <v>26</v>
      </c>
      <c r="J8" s="94" t="s">
        <v>27</v>
      </c>
      <c r="K8" s="94" t="s">
        <v>28</v>
      </c>
      <c r="L8" s="94" t="s">
        <v>65</v>
      </c>
      <c r="M8" s="72"/>
      <c r="N8" s="94" t="s">
        <v>26</v>
      </c>
      <c r="O8" s="94" t="s">
        <v>27</v>
      </c>
      <c r="P8" s="94" t="s">
        <v>28</v>
      </c>
    </row>
    <row r="9" spans="1:256" x14ac:dyDescent="0.3">
      <c r="A9" s="237" t="s">
        <v>2</v>
      </c>
      <c r="B9" s="237"/>
      <c r="C9" s="237"/>
      <c r="D9" s="133">
        <v>19.41</v>
      </c>
      <c r="E9" s="133">
        <v>18.510000000000002</v>
      </c>
      <c r="F9" s="133">
        <v>65.69</v>
      </c>
      <c r="G9" s="133">
        <v>512.59</v>
      </c>
      <c r="H9" s="134"/>
      <c r="I9" s="135">
        <v>25</v>
      </c>
      <c r="J9" s="135">
        <v>23</v>
      </c>
      <c r="K9" s="135">
        <v>20</v>
      </c>
      <c r="L9" s="135">
        <v>22</v>
      </c>
      <c r="M9" s="134"/>
      <c r="N9" s="136">
        <v>15</v>
      </c>
      <c r="O9" s="136">
        <v>32</v>
      </c>
      <c r="P9" s="136">
        <v>51</v>
      </c>
    </row>
    <row r="10" spans="1:256" x14ac:dyDescent="0.3">
      <c r="A10" s="237" t="s">
        <v>3</v>
      </c>
      <c r="B10" s="237"/>
      <c r="C10" s="237"/>
      <c r="D10" s="133">
        <v>20.62</v>
      </c>
      <c r="E10" s="137">
        <v>18.600000000000001</v>
      </c>
      <c r="F10" s="133">
        <v>68.64</v>
      </c>
      <c r="G10" s="133">
        <v>529.15</v>
      </c>
      <c r="H10" s="134"/>
      <c r="I10" s="135">
        <v>27</v>
      </c>
      <c r="J10" s="135">
        <v>24</v>
      </c>
      <c r="K10" s="135">
        <v>20</v>
      </c>
      <c r="L10" s="135">
        <v>23</v>
      </c>
      <c r="M10" s="134"/>
      <c r="N10" s="136">
        <v>16</v>
      </c>
      <c r="O10" s="136">
        <v>32</v>
      </c>
      <c r="P10" s="136">
        <v>52</v>
      </c>
    </row>
    <row r="11" spans="1:256" x14ac:dyDescent="0.3">
      <c r="A11" s="237" t="s">
        <v>4</v>
      </c>
      <c r="B11" s="237"/>
      <c r="C11" s="237"/>
      <c r="D11" s="133">
        <v>22.99</v>
      </c>
      <c r="E11" s="133">
        <v>19.68</v>
      </c>
      <c r="F11" s="133">
        <v>83.33</v>
      </c>
      <c r="G11" s="137">
        <v>610.29999999999995</v>
      </c>
      <c r="H11" s="134"/>
      <c r="I11" s="135">
        <v>30</v>
      </c>
      <c r="J11" s="135">
        <v>25</v>
      </c>
      <c r="K11" s="135">
        <v>25</v>
      </c>
      <c r="L11" s="135">
        <v>26</v>
      </c>
      <c r="M11" s="134"/>
      <c r="N11" s="136">
        <v>15</v>
      </c>
      <c r="O11" s="136">
        <v>29</v>
      </c>
      <c r="P11" s="136">
        <v>55</v>
      </c>
    </row>
    <row r="12" spans="1:256" x14ac:dyDescent="0.3">
      <c r="A12" s="237" t="s">
        <v>5</v>
      </c>
      <c r="B12" s="237"/>
      <c r="C12" s="237"/>
      <c r="D12" s="137">
        <v>26.1</v>
      </c>
      <c r="E12" s="133">
        <v>17.11</v>
      </c>
      <c r="F12" s="133">
        <v>78.27</v>
      </c>
      <c r="G12" s="137">
        <v>575.29999999999995</v>
      </c>
      <c r="H12" s="134"/>
      <c r="I12" s="135">
        <v>34</v>
      </c>
      <c r="J12" s="135">
        <v>22</v>
      </c>
      <c r="K12" s="135">
        <v>23</v>
      </c>
      <c r="L12" s="135">
        <v>24</v>
      </c>
      <c r="M12" s="134"/>
      <c r="N12" s="136">
        <v>18</v>
      </c>
      <c r="O12" s="136">
        <v>27</v>
      </c>
      <c r="P12" s="136">
        <v>54</v>
      </c>
    </row>
    <row r="13" spans="1:256" x14ac:dyDescent="0.3">
      <c r="A13" s="237" t="s">
        <v>6</v>
      </c>
      <c r="B13" s="237"/>
      <c r="C13" s="237"/>
      <c r="D13" s="133">
        <v>19.579999999999998</v>
      </c>
      <c r="E13" s="133">
        <v>19.09</v>
      </c>
      <c r="F13" s="133">
        <v>66.180000000000007</v>
      </c>
      <c r="G13" s="133">
        <v>519.58000000000004</v>
      </c>
      <c r="H13" s="134"/>
      <c r="I13" s="135">
        <v>25</v>
      </c>
      <c r="J13" s="135">
        <v>24</v>
      </c>
      <c r="K13" s="135">
        <v>20</v>
      </c>
      <c r="L13" s="135">
        <v>22</v>
      </c>
      <c r="M13" s="134"/>
      <c r="N13" s="136">
        <v>15</v>
      </c>
      <c r="O13" s="136">
        <v>33</v>
      </c>
      <c r="P13" s="136">
        <v>51</v>
      </c>
    </row>
    <row r="14" spans="1:256" x14ac:dyDescent="0.3">
      <c r="A14" s="237" t="s">
        <v>7</v>
      </c>
      <c r="B14" s="237"/>
      <c r="C14" s="237"/>
      <c r="D14" s="133">
        <v>20.89</v>
      </c>
      <c r="E14" s="133">
        <v>19.91</v>
      </c>
      <c r="F14" s="133">
        <v>67.27</v>
      </c>
      <c r="G14" s="133">
        <v>537.39</v>
      </c>
      <c r="H14" s="134"/>
      <c r="I14" s="135">
        <v>27</v>
      </c>
      <c r="J14" s="135">
        <v>25</v>
      </c>
      <c r="K14" s="135">
        <v>20</v>
      </c>
      <c r="L14" s="135">
        <v>23</v>
      </c>
      <c r="M14" s="134"/>
      <c r="N14" s="136">
        <v>16</v>
      </c>
      <c r="O14" s="136">
        <v>33</v>
      </c>
      <c r="P14" s="136">
        <v>50</v>
      </c>
    </row>
    <row r="15" spans="1:256" x14ac:dyDescent="0.3">
      <c r="A15" s="237" t="s">
        <v>8</v>
      </c>
      <c r="B15" s="237"/>
      <c r="C15" s="237"/>
      <c r="D15" s="137">
        <v>21.4</v>
      </c>
      <c r="E15" s="133">
        <v>15.72</v>
      </c>
      <c r="F15" s="133">
        <v>72.849999999999994</v>
      </c>
      <c r="G15" s="133">
        <v>520.79</v>
      </c>
      <c r="H15" s="134"/>
      <c r="I15" s="135">
        <v>28</v>
      </c>
      <c r="J15" s="135">
        <v>20</v>
      </c>
      <c r="K15" s="135">
        <v>22</v>
      </c>
      <c r="L15" s="135">
        <v>22</v>
      </c>
      <c r="M15" s="134"/>
      <c r="N15" s="136">
        <v>16</v>
      </c>
      <c r="O15" s="136">
        <v>27</v>
      </c>
      <c r="P15" s="136">
        <v>56</v>
      </c>
    </row>
    <row r="16" spans="1:256" x14ac:dyDescent="0.3">
      <c r="A16" s="237" t="s">
        <v>9</v>
      </c>
      <c r="B16" s="237"/>
      <c r="C16" s="237"/>
      <c r="D16" s="133">
        <v>25.52</v>
      </c>
      <c r="E16" s="133">
        <v>18.57</v>
      </c>
      <c r="F16" s="133">
        <v>79.45</v>
      </c>
      <c r="G16" s="133">
        <v>594.63</v>
      </c>
      <c r="H16" s="134"/>
      <c r="I16" s="135">
        <v>33</v>
      </c>
      <c r="J16" s="135">
        <v>24</v>
      </c>
      <c r="K16" s="135">
        <v>24</v>
      </c>
      <c r="L16" s="135">
        <v>25</v>
      </c>
      <c r="M16" s="134"/>
      <c r="N16" s="136">
        <v>17</v>
      </c>
      <c r="O16" s="136">
        <v>28</v>
      </c>
      <c r="P16" s="136">
        <v>53</v>
      </c>
    </row>
    <row r="17" spans="1:16" x14ac:dyDescent="0.3">
      <c r="A17" s="237" t="s">
        <v>10</v>
      </c>
      <c r="B17" s="237"/>
      <c r="C17" s="237"/>
      <c r="D17" s="133">
        <v>22.78</v>
      </c>
      <c r="E17" s="133">
        <v>17.12</v>
      </c>
      <c r="F17" s="133">
        <v>72.319999999999993</v>
      </c>
      <c r="G17" s="133">
        <v>534.89</v>
      </c>
      <c r="H17" s="134"/>
      <c r="I17" s="135">
        <v>30</v>
      </c>
      <c r="J17" s="135">
        <v>22</v>
      </c>
      <c r="K17" s="135">
        <v>22</v>
      </c>
      <c r="L17" s="135">
        <v>23</v>
      </c>
      <c r="M17" s="134"/>
      <c r="N17" s="136">
        <v>17</v>
      </c>
      <c r="O17" s="136">
        <v>29</v>
      </c>
      <c r="P17" s="136">
        <v>54</v>
      </c>
    </row>
    <row r="18" spans="1:16" x14ac:dyDescent="0.3">
      <c r="A18" s="237" t="s">
        <v>11</v>
      </c>
      <c r="B18" s="237"/>
      <c r="C18" s="237"/>
      <c r="D18" s="133">
        <v>20.28</v>
      </c>
      <c r="E18" s="133">
        <v>19.91</v>
      </c>
      <c r="F18" s="133">
        <v>82.27</v>
      </c>
      <c r="G18" s="133">
        <v>592.62</v>
      </c>
      <c r="H18" s="134"/>
      <c r="I18" s="135">
        <v>26</v>
      </c>
      <c r="J18" s="135">
        <v>25</v>
      </c>
      <c r="K18" s="135">
        <v>25</v>
      </c>
      <c r="L18" s="135">
        <v>25</v>
      </c>
      <c r="M18" s="134"/>
      <c r="N18" s="136">
        <v>14</v>
      </c>
      <c r="O18" s="136">
        <v>30</v>
      </c>
      <c r="P18" s="136">
        <v>56</v>
      </c>
    </row>
    <row r="19" spans="1:16" x14ac:dyDescent="0.3">
      <c r="A19" s="237" t="s">
        <v>66</v>
      </c>
      <c r="B19" s="237"/>
      <c r="C19" s="237"/>
      <c r="D19" s="133">
        <v>21.96</v>
      </c>
      <c r="E19" s="133">
        <v>18.420000000000002</v>
      </c>
      <c r="F19" s="133">
        <v>73.63</v>
      </c>
      <c r="G19" s="133">
        <v>552.72</v>
      </c>
      <c r="H19" s="134"/>
      <c r="I19" s="135">
        <v>29</v>
      </c>
      <c r="J19" s="135">
        <v>23</v>
      </c>
      <c r="K19" s="135">
        <v>22</v>
      </c>
      <c r="L19" s="135">
        <v>24</v>
      </c>
      <c r="M19" s="134"/>
      <c r="N19" s="136">
        <v>16</v>
      </c>
      <c r="O19" s="136">
        <v>30</v>
      </c>
      <c r="P19" s="136">
        <v>53</v>
      </c>
    </row>
    <row r="20" spans="1:16" x14ac:dyDescent="0.3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</row>
    <row r="21" spans="1:16" x14ac:dyDescent="0.3">
      <c r="A21" s="250" t="s">
        <v>12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ht="16.5" customHeight="1" x14ac:dyDescent="0.3">
      <c r="A22" s="245" t="s">
        <v>61</v>
      </c>
      <c r="B22" s="245"/>
      <c r="C22" s="245"/>
      <c r="D22" s="249" t="s">
        <v>22</v>
      </c>
      <c r="E22" s="249"/>
      <c r="F22" s="249"/>
      <c r="G22" s="245" t="s">
        <v>62</v>
      </c>
      <c r="H22" s="134"/>
      <c r="I22" s="237" t="s">
        <v>63</v>
      </c>
      <c r="J22" s="237"/>
      <c r="K22" s="237"/>
      <c r="L22" s="237"/>
      <c r="M22" s="134"/>
      <c r="N22" s="237" t="s">
        <v>64</v>
      </c>
      <c r="O22" s="237"/>
      <c r="P22" s="237"/>
    </row>
    <row r="23" spans="1:16" x14ac:dyDescent="0.3">
      <c r="A23" s="246"/>
      <c r="B23" s="247"/>
      <c r="C23" s="248"/>
      <c r="D23" s="138" t="s">
        <v>26</v>
      </c>
      <c r="E23" s="138" t="s">
        <v>27</v>
      </c>
      <c r="F23" s="138" t="s">
        <v>28</v>
      </c>
      <c r="G23" s="251"/>
      <c r="H23" s="134"/>
      <c r="I23" s="139" t="s">
        <v>26</v>
      </c>
      <c r="J23" s="139" t="s">
        <v>27</v>
      </c>
      <c r="K23" s="139" t="s">
        <v>28</v>
      </c>
      <c r="L23" s="139" t="s">
        <v>65</v>
      </c>
      <c r="M23" s="134"/>
      <c r="N23" s="139" t="s">
        <v>26</v>
      </c>
      <c r="O23" s="139" t="s">
        <v>27</v>
      </c>
      <c r="P23" s="139" t="s">
        <v>28</v>
      </c>
    </row>
    <row r="24" spans="1:16" x14ac:dyDescent="0.3">
      <c r="A24" s="237" t="s">
        <v>2</v>
      </c>
      <c r="B24" s="237"/>
      <c r="C24" s="237"/>
      <c r="D24" s="133">
        <v>32.659999999999997</v>
      </c>
      <c r="E24" s="133">
        <v>23.78</v>
      </c>
      <c r="F24" s="133">
        <v>114.84</v>
      </c>
      <c r="G24" s="133">
        <v>812.99</v>
      </c>
      <c r="H24" s="134"/>
      <c r="I24" s="135">
        <v>42</v>
      </c>
      <c r="J24" s="135">
        <v>30</v>
      </c>
      <c r="K24" s="135">
        <v>34</v>
      </c>
      <c r="L24" s="135">
        <v>35</v>
      </c>
      <c r="M24" s="134"/>
      <c r="N24" s="136">
        <v>16</v>
      </c>
      <c r="O24" s="136">
        <v>26</v>
      </c>
      <c r="P24" s="136">
        <v>57</v>
      </c>
    </row>
    <row r="25" spans="1:16" x14ac:dyDescent="0.3">
      <c r="A25" s="237" t="s">
        <v>3</v>
      </c>
      <c r="B25" s="237"/>
      <c r="C25" s="237"/>
      <c r="D25" s="133">
        <v>32.840000000000003</v>
      </c>
      <c r="E25" s="133">
        <v>26.46</v>
      </c>
      <c r="F25" s="137">
        <v>111.1</v>
      </c>
      <c r="G25" s="133">
        <v>815.52</v>
      </c>
      <c r="H25" s="134"/>
      <c r="I25" s="135">
        <v>43</v>
      </c>
      <c r="J25" s="135">
        <v>33</v>
      </c>
      <c r="K25" s="135">
        <v>33</v>
      </c>
      <c r="L25" s="135">
        <v>35</v>
      </c>
      <c r="M25" s="134"/>
      <c r="N25" s="136">
        <v>16</v>
      </c>
      <c r="O25" s="136">
        <v>29</v>
      </c>
      <c r="P25" s="136">
        <v>54</v>
      </c>
    </row>
    <row r="26" spans="1:16" x14ac:dyDescent="0.3">
      <c r="A26" s="237" t="s">
        <v>4</v>
      </c>
      <c r="B26" s="237"/>
      <c r="C26" s="237"/>
      <c r="D26" s="133">
        <v>27.79</v>
      </c>
      <c r="E26" s="133">
        <v>25.64</v>
      </c>
      <c r="F26" s="133">
        <v>102.51</v>
      </c>
      <c r="G26" s="133">
        <v>756.06</v>
      </c>
      <c r="H26" s="134"/>
      <c r="I26" s="135">
        <v>36</v>
      </c>
      <c r="J26" s="135">
        <v>32</v>
      </c>
      <c r="K26" s="135">
        <v>31</v>
      </c>
      <c r="L26" s="135">
        <v>32</v>
      </c>
      <c r="M26" s="134"/>
      <c r="N26" s="136">
        <v>15</v>
      </c>
      <c r="O26" s="136">
        <v>31</v>
      </c>
      <c r="P26" s="136">
        <v>54</v>
      </c>
    </row>
    <row r="27" spans="1:16" x14ac:dyDescent="0.3">
      <c r="A27" s="237" t="s">
        <v>5</v>
      </c>
      <c r="B27" s="237"/>
      <c r="C27" s="237"/>
      <c r="D27" s="137">
        <v>32.5</v>
      </c>
      <c r="E27" s="133">
        <v>26.67</v>
      </c>
      <c r="F27" s="133">
        <v>112.49</v>
      </c>
      <c r="G27" s="133">
        <v>823.17</v>
      </c>
      <c r="H27" s="134"/>
      <c r="I27" s="135">
        <v>42</v>
      </c>
      <c r="J27" s="135">
        <v>34</v>
      </c>
      <c r="K27" s="135">
        <v>34</v>
      </c>
      <c r="L27" s="135">
        <v>35</v>
      </c>
      <c r="M27" s="134"/>
      <c r="N27" s="136">
        <v>16</v>
      </c>
      <c r="O27" s="136">
        <v>29</v>
      </c>
      <c r="P27" s="136">
        <v>55</v>
      </c>
    </row>
    <row r="28" spans="1:16" x14ac:dyDescent="0.3">
      <c r="A28" s="237" t="s">
        <v>6</v>
      </c>
      <c r="B28" s="237"/>
      <c r="C28" s="237"/>
      <c r="D28" s="133">
        <v>30.57</v>
      </c>
      <c r="E28" s="133">
        <v>24.52</v>
      </c>
      <c r="F28" s="133">
        <v>106.08</v>
      </c>
      <c r="G28" s="133">
        <v>769.39</v>
      </c>
      <c r="H28" s="134"/>
      <c r="I28" s="135">
        <v>40</v>
      </c>
      <c r="J28" s="135">
        <v>31</v>
      </c>
      <c r="K28" s="135">
        <v>32</v>
      </c>
      <c r="L28" s="135">
        <v>33</v>
      </c>
      <c r="M28" s="134"/>
      <c r="N28" s="136">
        <v>16</v>
      </c>
      <c r="O28" s="136">
        <v>29</v>
      </c>
      <c r="P28" s="136">
        <v>55</v>
      </c>
    </row>
    <row r="29" spans="1:16" x14ac:dyDescent="0.3">
      <c r="A29" s="237" t="s">
        <v>7</v>
      </c>
      <c r="B29" s="237"/>
      <c r="C29" s="237"/>
      <c r="D29" s="133">
        <v>31.33</v>
      </c>
      <c r="E29" s="133">
        <v>27.42</v>
      </c>
      <c r="F29" s="133">
        <v>102.79</v>
      </c>
      <c r="G29" s="133">
        <v>795.98</v>
      </c>
      <c r="H29" s="134"/>
      <c r="I29" s="135">
        <v>41</v>
      </c>
      <c r="J29" s="135">
        <v>35</v>
      </c>
      <c r="K29" s="135">
        <v>31</v>
      </c>
      <c r="L29" s="135">
        <v>34</v>
      </c>
      <c r="M29" s="134"/>
      <c r="N29" s="136">
        <v>16</v>
      </c>
      <c r="O29" s="136">
        <v>31</v>
      </c>
      <c r="P29" s="136">
        <v>52</v>
      </c>
    </row>
    <row r="30" spans="1:16" x14ac:dyDescent="0.3">
      <c r="A30" s="237" t="s">
        <v>8</v>
      </c>
      <c r="B30" s="237"/>
      <c r="C30" s="237"/>
      <c r="D30" s="137">
        <v>35.299999999999997</v>
      </c>
      <c r="E30" s="133">
        <v>26.42</v>
      </c>
      <c r="F30" s="133">
        <v>108.09</v>
      </c>
      <c r="G30" s="133">
        <v>811.09</v>
      </c>
      <c r="H30" s="134"/>
      <c r="I30" s="135">
        <v>46</v>
      </c>
      <c r="J30" s="135">
        <v>33</v>
      </c>
      <c r="K30" s="135">
        <v>32</v>
      </c>
      <c r="L30" s="135">
        <v>35</v>
      </c>
      <c r="M30" s="134"/>
      <c r="N30" s="136">
        <v>17</v>
      </c>
      <c r="O30" s="136">
        <v>29</v>
      </c>
      <c r="P30" s="136">
        <v>53</v>
      </c>
    </row>
    <row r="31" spans="1:16" x14ac:dyDescent="0.3">
      <c r="A31" s="237" t="s">
        <v>9</v>
      </c>
      <c r="B31" s="237"/>
      <c r="C31" s="237"/>
      <c r="D31" s="133">
        <v>28.51</v>
      </c>
      <c r="E31" s="133">
        <v>25.98</v>
      </c>
      <c r="F31" s="133">
        <v>110.19</v>
      </c>
      <c r="G31" s="133">
        <v>793.54</v>
      </c>
      <c r="H31" s="134"/>
      <c r="I31" s="135">
        <v>37</v>
      </c>
      <c r="J31" s="135">
        <v>33</v>
      </c>
      <c r="K31" s="135">
        <v>33</v>
      </c>
      <c r="L31" s="135">
        <v>34</v>
      </c>
      <c r="M31" s="134"/>
      <c r="N31" s="136">
        <v>14</v>
      </c>
      <c r="O31" s="136">
        <v>29</v>
      </c>
      <c r="P31" s="136">
        <v>56</v>
      </c>
    </row>
    <row r="32" spans="1:16" x14ac:dyDescent="0.3">
      <c r="A32" s="237" t="s">
        <v>10</v>
      </c>
      <c r="B32" s="237"/>
      <c r="C32" s="237"/>
      <c r="D32" s="133">
        <v>32.61</v>
      </c>
      <c r="E32" s="133">
        <v>25.55</v>
      </c>
      <c r="F32" s="133">
        <v>109.92</v>
      </c>
      <c r="G32" s="133">
        <v>804.72</v>
      </c>
      <c r="H32" s="134"/>
      <c r="I32" s="135">
        <v>42</v>
      </c>
      <c r="J32" s="135">
        <v>32</v>
      </c>
      <c r="K32" s="135">
        <v>33</v>
      </c>
      <c r="L32" s="135">
        <v>34</v>
      </c>
      <c r="M32" s="134"/>
      <c r="N32" s="136">
        <v>16</v>
      </c>
      <c r="O32" s="136">
        <v>29</v>
      </c>
      <c r="P32" s="136">
        <v>55</v>
      </c>
    </row>
    <row r="33" spans="1:16" x14ac:dyDescent="0.3">
      <c r="A33" s="237" t="s">
        <v>11</v>
      </c>
      <c r="B33" s="237"/>
      <c r="C33" s="237"/>
      <c r="D33" s="133">
        <v>35.17</v>
      </c>
      <c r="E33" s="133">
        <v>25.74</v>
      </c>
      <c r="F33" s="133">
        <v>103.25</v>
      </c>
      <c r="G33" s="133">
        <v>794.57</v>
      </c>
      <c r="H33" s="134"/>
      <c r="I33" s="135">
        <v>46</v>
      </c>
      <c r="J33" s="135">
        <v>33</v>
      </c>
      <c r="K33" s="135">
        <v>31</v>
      </c>
      <c r="L33" s="135">
        <v>34</v>
      </c>
      <c r="M33" s="134"/>
      <c r="N33" s="136">
        <v>18</v>
      </c>
      <c r="O33" s="136">
        <v>29</v>
      </c>
      <c r="P33" s="136">
        <v>52</v>
      </c>
    </row>
    <row r="34" spans="1:16" x14ac:dyDescent="0.3">
      <c r="A34" s="237" t="s">
        <v>66</v>
      </c>
      <c r="B34" s="237"/>
      <c r="C34" s="237"/>
      <c r="D34" s="133">
        <v>31.93</v>
      </c>
      <c r="E34" s="133">
        <v>25.82</v>
      </c>
      <c r="F34" s="133">
        <v>108.13</v>
      </c>
      <c r="G34" s="137">
        <v>797.7</v>
      </c>
      <c r="H34" s="134"/>
      <c r="I34" s="135">
        <v>41</v>
      </c>
      <c r="J34" s="135">
        <v>33</v>
      </c>
      <c r="K34" s="135">
        <v>32</v>
      </c>
      <c r="L34" s="135">
        <v>34</v>
      </c>
      <c r="M34" s="134"/>
      <c r="N34" s="136">
        <v>16</v>
      </c>
      <c r="O34" s="136">
        <v>29</v>
      </c>
      <c r="P34" s="136">
        <v>54</v>
      </c>
    </row>
    <row r="35" spans="1:16" x14ac:dyDescent="0.3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pans="1:16" x14ac:dyDescent="0.3">
      <c r="A36" s="238" t="s">
        <v>99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</row>
    <row r="37" spans="1:16" x14ac:dyDescent="0.3">
      <c r="A37" s="239" t="s">
        <v>61</v>
      </c>
      <c r="B37" s="239"/>
      <c r="C37" s="239"/>
      <c r="D37" s="243" t="s">
        <v>22</v>
      </c>
      <c r="E37" s="243"/>
      <c r="F37" s="243"/>
      <c r="G37" s="239" t="s">
        <v>62</v>
      </c>
      <c r="H37" s="72"/>
      <c r="I37" s="236" t="s">
        <v>63</v>
      </c>
      <c r="J37" s="236"/>
      <c r="K37" s="236"/>
      <c r="L37" s="236"/>
      <c r="M37" s="72"/>
      <c r="N37" s="236" t="s">
        <v>64</v>
      </c>
      <c r="O37" s="236"/>
      <c r="P37" s="236"/>
    </row>
    <row r="38" spans="1:16" x14ac:dyDescent="0.3">
      <c r="A38" s="240"/>
      <c r="B38" s="241"/>
      <c r="C38" s="242"/>
      <c r="D38" s="95" t="s">
        <v>26</v>
      </c>
      <c r="E38" s="95" t="s">
        <v>27</v>
      </c>
      <c r="F38" s="95" t="s">
        <v>28</v>
      </c>
      <c r="G38" s="244"/>
      <c r="H38" s="72"/>
      <c r="I38" s="94" t="s">
        <v>26</v>
      </c>
      <c r="J38" s="94" t="s">
        <v>27</v>
      </c>
      <c r="K38" s="94" t="s">
        <v>28</v>
      </c>
      <c r="L38" s="94" t="s">
        <v>65</v>
      </c>
      <c r="M38" s="72"/>
      <c r="N38" s="94" t="s">
        <v>26</v>
      </c>
      <c r="O38" s="94" t="s">
        <v>27</v>
      </c>
      <c r="P38" s="94" t="s">
        <v>28</v>
      </c>
    </row>
    <row r="39" spans="1:16" x14ac:dyDescent="0.3">
      <c r="A39" s="236" t="s">
        <v>2</v>
      </c>
      <c r="B39" s="236"/>
      <c r="C39" s="236"/>
      <c r="D39" s="76">
        <v>10.1</v>
      </c>
      <c r="E39" s="73">
        <v>9.59</v>
      </c>
      <c r="F39" s="73">
        <v>50.56</v>
      </c>
      <c r="G39" s="73">
        <v>333.57</v>
      </c>
      <c r="H39" s="72"/>
      <c r="I39" s="74">
        <v>13</v>
      </c>
      <c r="J39" s="74">
        <v>12</v>
      </c>
      <c r="K39" s="74">
        <v>15</v>
      </c>
      <c r="L39" s="74">
        <v>14</v>
      </c>
      <c r="M39" s="72"/>
      <c r="N39" s="75">
        <v>12</v>
      </c>
      <c r="O39" s="75">
        <v>26</v>
      </c>
      <c r="P39" s="75">
        <v>61</v>
      </c>
    </row>
    <row r="40" spans="1:16" x14ac:dyDescent="0.3">
      <c r="A40" s="236" t="s">
        <v>3</v>
      </c>
      <c r="B40" s="236"/>
      <c r="C40" s="236"/>
      <c r="D40" s="73">
        <v>9.77</v>
      </c>
      <c r="E40" s="73">
        <v>11.02</v>
      </c>
      <c r="F40" s="73">
        <v>51.01</v>
      </c>
      <c r="G40" s="73">
        <v>350.84</v>
      </c>
      <c r="H40" s="72"/>
      <c r="I40" s="74">
        <v>13</v>
      </c>
      <c r="J40" s="74">
        <v>14</v>
      </c>
      <c r="K40" s="74">
        <v>15</v>
      </c>
      <c r="L40" s="74">
        <v>15</v>
      </c>
      <c r="M40" s="72"/>
      <c r="N40" s="75">
        <v>11</v>
      </c>
      <c r="O40" s="75">
        <v>28</v>
      </c>
      <c r="P40" s="75">
        <v>58</v>
      </c>
    </row>
    <row r="41" spans="1:16" x14ac:dyDescent="0.3">
      <c r="A41" s="236" t="s">
        <v>4</v>
      </c>
      <c r="B41" s="236"/>
      <c r="C41" s="236"/>
      <c r="D41" s="73">
        <v>10.49</v>
      </c>
      <c r="E41" s="73">
        <v>10.33</v>
      </c>
      <c r="F41" s="73">
        <v>50.16</v>
      </c>
      <c r="G41" s="76">
        <v>337.3</v>
      </c>
      <c r="H41" s="72"/>
      <c r="I41" s="74">
        <v>14</v>
      </c>
      <c r="J41" s="74">
        <v>13</v>
      </c>
      <c r="K41" s="74">
        <v>15</v>
      </c>
      <c r="L41" s="74">
        <v>14</v>
      </c>
      <c r="M41" s="72"/>
      <c r="N41" s="75">
        <v>12</v>
      </c>
      <c r="O41" s="75">
        <v>28</v>
      </c>
      <c r="P41" s="75">
        <v>59</v>
      </c>
    </row>
    <row r="42" spans="1:16" x14ac:dyDescent="0.3">
      <c r="A42" s="236" t="s">
        <v>5</v>
      </c>
      <c r="B42" s="236"/>
      <c r="C42" s="236"/>
      <c r="D42" s="73">
        <v>9.6300000000000008</v>
      </c>
      <c r="E42" s="73">
        <v>11.92</v>
      </c>
      <c r="F42" s="76">
        <v>51.7</v>
      </c>
      <c r="G42" s="73">
        <v>360.81</v>
      </c>
      <c r="H42" s="72"/>
      <c r="I42" s="74">
        <v>13</v>
      </c>
      <c r="J42" s="74">
        <v>15</v>
      </c>
      <c r="K42" s="74">
        <v>15</v>
      </c>
      <c r="L42" s="74">
        <v>15</v>
      </c>
      <c r="M42" s="72"/>
      <c r="N42" s="75">
        <v>11</v>
      </c>
      <c r="O42" s="75">
        <v>30</v>
      </c>
      <c r="P42" s="75">
        <v>57</v>
      </c>
    </row>
    <row r="43" spans="1:16" x14ac:dyDescent="0.3">
      <c r="A43" s="236" t="s">
        <v>6</v>
      </c>
      <c r="B43" s="236"/>
      <c r="C43" s="236"/>
      <c r="D43" s="73">
        <v>12.92</v>
      </c>
      <c r="E43" s="73">
        <v>11.41</v>
      </c>
      <c r="F43" s="73">
        <v>42.66</v>
      </c>
      <c r="G43" s="73">
        <v>330.66</v>
      </c>
      <c r="H43" s="72"/>
      <c r="I43" s="74">
        <v>17</v>
      </c>
      <c r="J43" s="74">
        <v>14</v>
      </c>
      <c r="K43" s="74">
        <v>13</v>
      </c>
      <c r="L43" s="74">
        <v>14</v>
      </c>
      <c r="M43" s="72"/>
      <c r="N43" s="75">
        <v>16</v>
      </c>
      <c r="O43" s="75">
        <v>31</v>
      </c>
      <c r="P43" s="75">
        <v>52</v>
      </c>
    </row>
    <row r="44" spans="1:16" x14ac:dyDescent="0.3">
      <c r="A44" s="236" t="s">
        <v>7</v>
      </c>
      <c r="B44" s="236"/>
      <c r="C44" s="236"/>
      <c r="D44" s="73">
        <v>9.3699999999999992</v>
      </c>
      <c r="E44" s="73">
        <v>11.12</v>
      </c>
      <c r="F44" s="73">
        <v>53.81</v>
      </c>
      <c r="G44" s="73">
        <v>359.84</v>
      </c>
      <c r="H44" s="72"/>
      <c r="I44" s="74">
        <v>12</v>
      </c>
      <c r="J44" s="74">
        <v>14</v>
      </c>
      <c r="K44" s="74">
        <v>16</v>
      </c>
      <c r="L44" s="74">
        <v>15</v>
      </c>
      <c r="M44" s="72"/>
      <c r="N44" s="75">
        <v>10</v>
      </c>
      <c r="O44" s="75">
        <v>28</v>
      </c>
      <c r="P44" s="75">
        <v>60</v>
      </c>
    </row>
    <row r="45" spans="1:16" x14ac:dyDescent="0.3">
      <c r="A45" s="236" t="s">
        <v>8</v>
      </c>
      <c r="B45" s="236"/>
      <c r="C45" s="236"/>
      <c r="D45" s="76">
        <v>10.5</v>
      </c>
      <c r="E45" s="73">
        <v>9.49</v>
      </c>
      <c r="F45" s="73">
        <v>47.76</v>
      </c>
      <c r="G45" s="73">
        <v>324.57</v>
      </c>
      <c r="H45" s="72"/>
      <c r="I45" s="74">
        <v>14</v>
      </c>
      <c r="J45" s="74">
        <v>12</v>
      </c>
      <c r="K45" s="74">
        <v>14</v>
      </c>
      <c r="L45" s="74">
        <v>14</v>
      </c>
      <c r="M45" s="72"/>
      <c r="N45" s="75">
        <v>13</v>
      </c>
      <c r="O45" s="75">
        <v>26</v>
      </c>
      <c r="P45" s="75">
        <v>59</v>
      </c>
    </row>
    <row r="46" spans="1:16" x14ac:dyDescent="0.3">
      <c r="A46" s="236" t="s">
        <v>9</v>
      </c>
      <c r="B46" s="236"/>
      <c r="C46" s="236"/>
      <c r="D46" s="73">
        <v>8.59</v>
      </c>
      <c r="E46" s="73">
        <v>7.63</v>
      </c>
      <c r="F46" s="73">
        <v>51.31</v>
      </c>
      <c r="G46" s="73">
        <v>311.12</v>
      </c>
      <c r="H46" s="72"/>
      <c r="I46" s="74">
        <v>11</v>
      </c>
      <c r="J46" s="74">
        <v>10</v>
      </c>
      <c r="K46" s="74">
        <v>15</v>
      </c>
      <c r="L46" s="74">
        <v>13</v>
      </c>
      <c r="M46" s="72"/>
      <c r="N46" s="75">
        <v>11</v>
      </c>
      <c r="O46" s="75">
        <v>22</v>
      </c>
      <c r="P46" s="75">
        <v>66</v>
      </c>
    </row>
    <row r="47" spans="1:16" x14ac:dyDescent="0.3">
      <c r="A47" s="236" t="s">
        <v>10</v>
      </c>
      <c r="B47" s="236"/>
      <c r="C47" s="236"/>
      <c r="D47" s="73">
        <v>9.7200000000000006</v>
      </c>
      <c r="E47" s="73">
        <v>11.04</v>
      </c>
      <c r="F47" s="76">
        <v>51.9</v>
      </c>
      <c r="G47" s="73">
        <v>354.13</v>
      </c>
      <c r="H47" s="72"/>
      <c r="I47" s="74">
        <v>13</v>
      </c>
      <c r="J47" s="74">
        <v>14</v>
      </c>
      <c r="K47" s="74">
        <v>15</v>
      </c>
      <c r="L47" s="74">
        <v>15</v>
      </c>
      <c r="M47" s="72"/>
      <c r="N47" s="75">
        <v>11</v>
      </c>
      <c r="O47" s="75">
        <v>28</v>
      </c>
      <c r="P47" s="75">
        <v>59</v>
      </c>
    </row>
    <row r="48" spans="1:16" x14ac:dyDescent="0.3">
      <c r="A48" s="236" t="s">
        <v>11</v>
      </c>
      <c r="B48" s="236"/>
      <c r="C48" s="236"/>
      <c r="D48" s="73">
        <v>10.55</v>
      </c>
      <c r="E48" s="73">
        <v>10.44</v>
      </c>
      <c r="F48" s="73">
        <v>49.87</v>
      </c>
      <c r="G48" s="73">
        <v>339.68</v>
      </c>
      <c r="H48" s="72"/>
      <c r="I48" s="74">
        <v>14</v>
      </c>
      <c r="J48" s="74">
        <v>13</v>
      </c>
      <c r="K48" s="74">
        <v>15</v>
      </c>
      <c r="L48" s="74">
        <v>14</v>
      </c>
      <c r="M48" s="72"/>
      <c r="N48" s="75">
        <v>12</v>
      </c>
      <c r="O48" s="75">
        <v>28</v>
      </c>
      <c r="P48" s="75">
        <v>59</v>
      </c>
    </row>
    <row r="49" spans="1:16" x14ac:dyDescent="0.3">
      <c r="A49" s="236" t="s">
        <v>66</v>
      </c>
      <c r="B49" s="236"/>
      <c r="C49" s="236"/>
      <c r="D49" s="73">
        <v>10.16</v>
      </c>
      <c r="E49" s="76">
        <v>10.4</v>
      </c>
      <c r="F49" s="73">
        <v>50.07</v>
      </c>
      <c r="G49" s="73">
        <v>340.25</v>
      </c>
      <c r="H49" s="72"/>
      <c r="I49" s="74">
        <v>13</v>
      </c>
      <c r="J49" s="74">
        <v>13</v>
      </c>
      <c r="K49" s="74">
        <v>15</v>
      </c>
      <c r="L49" s="74">
        <v>14</v>
      </c>
      <c r="M49" s="72"/>
      <c r="N49" s="75">
        <v>12</v>
      </c>
      <c r="O49" s="75">
        <v>28</v>
      </c>
      <c r="P49" s="75">
        <v>59</v>
      </c>
    </row>
  </sheetData>
  <mergeCells count="54">
    <mergeCell ref="O1:P1"/>
    <mergeCell ref="A2:P2"/>
    <mergeCell ref="A4:C4"/>
    <mergeCell ref="A9:C9"/>
    <mergeCell ref="A10:C10"/>
    <mergeCell ref="A6:P6"/>
    <mergeCell ref="A7:C8"/>
    <mergeCell ref="D7:F7"/>
    <mergeCell ref="G7:G8"/>
    <mergeCell ref="I7:L7"/>
    <mergeCell ref="N7:P7"/>
    <mergeCell ref="A11:C11"/>
    <mergeCell ref="A12:C12"/>
    <mergeCell ref="A13:C13"/>
    <mergeCell ref="A22:C23"/>
    <mergeCell ref="D22:F22"/>
    <mergeCell ref="A18:C18"/>
    <mergeCell ref="A19:C19"/>
    <mergeCell ref="A21:P21"/>
    <mergeCell ref="A14:C14"/>
    <mergeCell ref="A15:C15"/>
    <mergeCell ref="A16:C16"/>
    <mergeCell ref="A17:C17"/>
    <mergeCell ref="G22:G23"/>
    <mergeCell ref="I22:L22"/>
    <mergeCell ref="N22:P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P36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43:C43"/>
    <mergeCell ref="A49:C49"/>
    <mergeCell ref="A44:C44"/>
    <mergeCell ref="A45:C45"/>
    <mergeCell ref="A46:C46"/>
    <mergeCell ref="A47:C47"/>
    <mergeCell ref="A48:C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H35"/>
  <sheetViews>
    <sheetView view="pageBreakPreview" zoomScale="115" zoomScaleNormal="100" zoomScaleSheetLayoutView="115" workbookViewId="0">
      <selection activeCell="A2" sqref="A2:E2"/>
    </sheetView>
  </sheetViews>
  <sheetFormatPr defaultColWidth="8.28515625" defaultRowHeight="16.5" x14ac:dyDescent="0.3"/>
  <cols>
    <col min="1" max="1" width="36.5703125" style="55" customWidth="1"/>
    <col min="2" max="2" width="12.140625" style="55" customWidth="1"/>
    <col min="3" max="3" width="11.42578125" style="55" customWidth="1"/>
    <col min="4" max="4" width="11.140625" style="55" customWidth="1"/>
    <col min="5" max="16384" width="8.28515625" style="55"/>
  </cols>
  <sheetData>
    <row r="1" spans="1:8" x14ac:dyDescent="0.3">
      <c r="E1" s="69" t="s">
        <v>85</v>
      </c>
    </row>
    <row r="2" spans="1:8" ht="52.5" customHeight="1" x14ac:dyDescent="0.3">
      <c r="A2" s="257" t="s">
        <v>532</v>
      </c>
      <c r="B2" s="257"/>
      <c r="C2" s="257"/>
      <c r="D2" s="257"/>
      <c r="E2" s="257"/>
      <c r="F2" s="56"/>
      <c r="G2" s="56"/>
      <c r="H2" s="56"/>
    </row>
    <row r="3" spans="1:8" ht="5.25" customHeight="1" x14ac:dyDescent="0.3"/>
    <row r="4" spans="1:8" x14ac:dyDescent="0.3">
      <c r="A4" s="55" t="s">
        <v>68</v>
      </c>
    </row>
    <row r="5" spans="1:8" x14ac:dyDescent="0.3">
      <c r="A5" s="55" t="s">
        <v>69</v>
      </c>
    </row>
    <row r="6" spans="1:8" ht="66" x14ac:dyDescent="0.3">
      <c r="A6" s="57" t="s">
        <v>70</v>
      </c>
      <c r="B6" s="58" t="s">
        <v>71</v>
      </c>
      <c r="C6" s="58" t="s">
        <v>72</v>
      </c>
      <c r="D6" s="58" t="s">
        <v>359</v>
      </c>
      <c r="E6" s="58" t="s">
        <v>73</v>
      </c>
    </row>
    <row r="7" spans="1:8" x14ac:dyDescent="0.3">
      <c r="A7" s="59" t="s">
        <v>74</v>
      </c>
      <c r="B7" s="140">
        <v>56.11</v>
      </c>
      <c r="C7" s="140">
        <v>110.41</v>
      </c>
      <c r="D7" s="140">
        <v>41.46</v>
      </c>
      <c r="E7" s="140">
        <v>207.98</v>
      </c>
    </row>
    <row r="8" spans="1:8" x14ac:dyDescent="0.3">
      <c r="A8" s="59" t="s">
        <v>75</v>
      </c>
      <c r="B8" s="140">
        <v>94.5</v>
      </c>
      <c r="C8" s="140">
        <v>75.510000000000005</v>
      </c>
      <c r="D8" s="140">
        <v>87.51</v>
      </c>
      <c r="E8" s="140">
        <v>257.52</v>
      </c>
    </row>
    <row r="9" spans="1:8" x14ac:dyDescent="0.3">
      <c r="A9" s="59" t="s">
        <v>76</v>
      </c>
      <c r="B9" s="140">
        <v>91.16</v>
      </c>
      <c r="C9" s="140">
        <v>83.72</v>
      </c>
      <c r="D9" s="140">
        <v>51.67</v>
      </c>
      <c r="E9" s="140">
        <v>226.55</v>
      </c>
    </row>
    <row r="10" spans="1:8" x14ac:dyDescent="0.3">
      <c r="A10" s="59" t="s">
        <v>77</v>
      </c>
      <c r="B10" s="140">
        <v>69.03</v>
      </c>
      <c r="C10" s="140">
        <v>97.07</v>
      </c>
      <c r="D10" s="140">
        <v>82.34</v>
      </c>
      <c r="E10" s="140">
        <v>248.44</v>
      </c>
    </row>
    <row r="11" spans="1:8" x14ac:dyDescent="0.3">
      <c r="A11" s="59" t="s">
        <v>78</v>
      </c>
      <c r="B11" s="140">
        <v>66.84</v>
      </c>
      <c r="C11" s="140">
        <v>80</v>
      </c>
      <c r="D11" s="140">
        <v>44.74</v>
      </c>
      <c r="E11" s="140">
        <v>191.58</v>
      </c>
    </row>
    <row r="12" spans="1:8" x14ac:dyDescent="0.3">
      <c r="A12" s="59" t="s">
        <v>79</v>
      </c>
      <c r="B12" s="140">
        <v>56.92</v>
      </c>
      <c r="C12" s="140">
        <v>88.5</v>
      </c>
      <c r="D12" s="140">
        <v>95.63</v>
      </c>
      <c r="E12" s="140">
        <v>241.05</v>
      </c>
    </row>
    <row r="13" spans="1:8" x14ac:dyDescent="0.3">
      <c r="A13" s="59" t="s">
        <v>80</v>
      </c>
      <c r="B13" s="140">
        <v>93.27</v>
      </c>
      <c r="C13" s="140">
        <v>75.42</v>
      </c>
      <c r="D13" s="140">
        <v>33.340000000000003</v>
      </c>
      <c r="E13" s="140">
        <v>202.03</v>
      </c>
    </row>
    <row r="14" spans="1:8" x14ac:dyDescent="0.3">
      <c r="A14" s="59" t="s">
        <v>81</v>
      </c>
      <c r="B14" s="140">
        <v>63.36</v>
      </c>
      <c r="C14" s="140">
        <v>93.02</v>
      </c>
      <c r="D14" s="140">
        <v>41.03</v>
      </c>
      <c r="E14" s="140">
        <v>197.41</v>
      </c>
    </row>
    <row r="15" spans="1:8" x14ac:dyDescent="0.3">
      <c r="A15" s="59" t="s">
        <v>82</v>
      </c>
      <c r="B15" s="140">
        <v>69.349999999999994</v>
      </c>
      <c r="C15" s="140">
        <v>90.25</v>
      </c>
      <c r="D15" s="140">
        <v>82.75</v>
      </c>
      <c r="E15" s="140">
        <v>242.35</v>
      </c>
    </row>
    <row r="16" spans="1:8" x14ac:dyDescent="0.3">
      <c r="A16" s="59" t="s">
        <v>83</v>
      </c>
      <c r="B16" s="140">
        <v>88.08</v>
      </c>
      <c r="C16" s="140">
        <v>86.53</v>
      </c>
      <c r="D16" s="140">
        <v>41.77</v>
      </c>
      <c r="E16" s="140">
        <v>216.38</v>
      </c>
    </row>
    <row r="17" spans="1:5" x14ac:dyDescent="0.3">
      <c r="A17" s="60" t="s">
        <v>84</v>
      </c>
      <c r="B17" s="141">
        <v>74.86</v>
      </c>
      <c r="C17" s="141">
        <v>88.04</v>
      </c>
      <c r="D17" s="141">
        <v>60.22</v>
      </c>
      <c r="E17" s="141">
        <v>223.13</v>
      </c>
    </row>
    <row r="18" spans="1:5" x14ac:dyDescent="0.3">
      <c r="A18" s="60" t="s">
        <v>156</v>
      </c>
      <c r="B18" s="61">
        <f>B17*0.8</f>
        <v>59.888000000000005</v>
      </c>
      <c r="C18" s="61">
        <f>C17*0.8</f>
        <v>70.432000000000002</v>
      </c>
      <c r="D18" s="61">
        <f>D17*0.8</f>
        <v>48.176000000000002</v>
      </c>
      <c r="E18" s="61">
        <f>E17*0.8</f>
        <v>178.50400000000002</v>
      </c>
    </row>
    <row r="19" spans="1:5" ht="20.25" customHeight="1" x14ac:dyDescent="0.3">
      <c r="A19" s="256"/>
      <c r="B19" s="256"/>
      <c r="C19" s="256"/>
    </row>
    <row r="20" spans="1:5" ht="49.5" customHeight="1" x14ac:dyDescent="0.3">
      <c r="A20" s="257" t="s">
        <v>533</v>
      </c>
      <c r="B20" s="257"/>
      <c r="C20" s="257"/>
      <c r="D20" s="257"/>
      <c r="E20" s="257"/>
    </row>
    <row r="21" spans="1:5" ht="11.25" customHeight="1" x14ac:dyDescent="0.3"/>
    <row r="22" spans="1:5" x14ac:dyDescent="0.3">
      <c r="A22" s="55" t="s">
        <v>68</v>
      </c>
    </row>
    <row r="23" spans="1:5" x14ac:dyDescent="0.3">
      <c r="A23" s="55" t="s">
        <v>69</v>
      </c>
    </row>
    <row r="24" spans="1:5" ht="66" x14ac:dyDescent="0.3">
      <c r="A24" s="57" t="s">
        <v>70</v>
      </c>
      <c r="B24" s="58" t="s">
        <v>71</v>
      </c>
      <c r="C24" s="58" t="s">
        <v>72</v>
      </c>
      <c r="D24" s="58" t="s">
        <v>359</v>
      </c>
      <c r="E24" s="58" t="s">
        <v>73</v>
      </c>
    </row>
    <row r="25" spans="1:5" x14ac:dyDescent="0.3">
      <c r="A25" s="59" t="s">
        <v>74</v>
      </c>
      <c r="B25" s="176">
        <v>48.36</v>
      </c>
      <c r="C25" s="176">
        <v>90.37</v>
      </c>
      <c r="D25" s="176">
        <v>33.83</v>
      </c>
      <c r="E25" s="176">
        <v>172.56</v>
      </c>
    </row>
    <row r="26" spans="1:5" x14ac:dyDescent="0.3">
      <c r="A26" s="59" t="s">
        <v>75</v>
      </c>
      <c r="B26" s="176">
        <v>76.709999999999994</v>
      </c>
      <c r="C26" s="176">
        <v>59.5</v>
      </c>
      <c r="D26" s="176">
        <v>51.43</v>
      </c>
      <c r="E26" s="176">
        <v>187.64</v>
      </c>
    </row>
    <row r="27" spans="1:5" x14ac:dyDescent="0.3">
      <c r="A27" s="59" t="s">
        <v>76</v>
      </c>
      <c r="B27" s="176">
        <v>65.540000000000006</v>
      </c>
      <c r="C27" s="176">
        <v>67.540000000000006</v>
      </c>
      <c r="D27" s="176">
        <v>43.73</v>
      </c>
      <c r="E27" s="176">
        <v>176.81</v>
      </c>
    </row>
    <row r="28" spans="1:5" x14ac:dyDescent="0.3">
      <c r="A28" s="59" t="s">
        <v>77</v>
      </c>
      <c r="B28" s="176">
        <v>62.11</v>
      </c>
      <c r="C28" s="176">
        <v>73.22</v>
      </c>
      <c r="D28" s="176">
        <v>42.57</v>
      </c>
      <c r="E28" s="176">
        <v>177.9</v>
      </c>
    </row>
    <row r="29" spans="1:5" x14ac:dyDescent="0.3">
      <c r="A29" s="59" t="s">
        <v>78</v>
      </c>
      <c r="B29" s="176">
        <v>56.43</v>
      </c>
      <c r="C29" s="176">
        <v>60.19</v>
      </c>
      <c r="D29" s="176">
        <v>44.44</v>
      </c>
      <c r="E29" s="176">
        <v>161.06</v>
      </c>
    </row>
    <row r="30" spans="1:5" x14ac:dyDescent="0.3">
      <c r="A30" s="59" t="s">
        <v>79</v>
      </c>
      <c r="B30" s="176">
        <v>47.91</v>
      </c>
      <c r="C30" s="176">
        <v>75.06</v>
      </c>
      <c r="D30" s="176">
        <v>52.35</v>
      </c>
      <c r="E30" s="176">
        <v>175.32</v>
      </c>
    </row>
    <row r="31" spans="1:5" x14ac:dyDescent="0.3">
      <c r="A31" s="59" t="s">
        <v>80</v>
      </c>
      <c r="B31" s="176">
        <v>76.459999999999994</v>
      </c>
      <c r="C31" s="176">
        <v>57.65</v>
      </c>
      <c r="D31" s="176">
        <v>32.909999999999997</v>
      </c>
      <c r="E31" s="176">
        <v>167.02</v>
      </c>
    </row>
    <row r="32" spans="1:5" x14ac:dyDescent="0.3">
      <c r="A32" s="59" t="s">
        <v>81</v>
      </c>
      <c r="B32" s="176">
        <v>49.1</v>
      </c>
      <c r="C32" s="176">
        <v>69.02</v>
      </c>
      <c r="D32" s="176">
        <v>36.15</v>
      </c>
      <c r="E32" s="176">
        <v>154.27000000000001</v>
      </c>
    </row>
    <row r="33" spans="1:5" x14ac:dyDescent="0.3">
      <c r="A33" s="59" t="s">
        <v>82</v>
      </c>
      <c r="B33" s="176">
        <v>60.28</v>
      </c>
      <c r="C33" s="176">
        <v>70.739999999999995</v>
      </c>
      <c r="D33" s="176">
        <v>50.22</v>
      </c>
      <c r="E33" s="176">
        <v>181.24</v>
      </c>
    </row>
    <row r="34" spans="1:5" x14ac:dyDescent="0.3">
      <c r="A34" s="59" t="s">
        <v>83</v>
      </c>
      <c r="B34" s="176">
        <v>74.14</v>
      </c>
      <c r="C34" s="176">
        <v>69.23</v>
      </c>
      <c r="D34" s="176">
        <v>34.299999999999997</v>
      </c>
      <c r="E34" s="176">
        <v>177.67</v>
      </c>
    </row>
    <row r="35" spans="1:5" x14ac:dyDescent="0.3">
      <c r="A35" s="60" t="s">
        <v>84</v>
      </c>
      <c r="B35" s="177">
        <v>61.7</v>
      </c>
      <c r="C35" s="177">
        <v>69.25</v>
      </c>
      <c r="D35" s="177">
        <v>42.19</v>
      </c>
      <c r="E35" s="177">
        <v>173.15</v>
      </c>
    </row>
  </sheetData>
  <mergeCells count="3">
    <mergeCell ref="A19:C19"/>
    <mergeCell ref="A2:E2"/>
    <mergeCell ref="A20:E20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IQ125"/>
  <sheetViews>
    <sheetView zoomScale="80" zoomScaleNormal="80" workbookViewId="0">
      <selection activeCell="B2" sqref="B2:K2"/>
    </sheetView>
  </sheetViews>
  <sheetFormatPr defaultColWidth="7.85546875" defaultRowHeight="16.5" x14ac:dyDescent="0.3"/>
  <cols>
    <col min="1" max="1" width="1.42578125" style="48" customWidth="1"/>
    <col min="2" max="2" width="22.7109375" style="48" customWidth="1"/>
    <col min="3" max="3" width="9.85546875" style="156" customWidth="1"/>
    <col min="4" max="4" width="22.7109375" style="48" customWidth="1"/>
    <col min="5" max="5" width="7.85546875" style="156" customWidth="1"/>
    <col min="6" max="6" width="22.7109375" style="48" customWidth="1"/>
    <col min="7" max="7" width="7.5703125" style="156" customWidth="1"/>
    <col min="8" max="8" width="22.7109375" style="48" customWidth="1"/>
    <col min="9" max="9" width="7.7109375" style="156" customWidth="1"/>
    <col min="10" max="10" width="22.7109375" style="48" customWidth="1"/>
    <col min="11" max="11" width="8.28515625" style="156" bestFit="1" customWidth="1"/>
    <col min="12" max="12" width="8.28515625" style="146" bestFit="1" customWidth="1"/>
    <col min="13" max="251" width="8.28515625" style="48" bestFit="1" customWidth="1"/>
    <col min="252" max="252" width="5" style="48" customWidth="1"/>
    <col min="253" max="253" width="26.7109375" style="48" customWidth="1"/>
    <col min="254" max="254" width="9.85546875" style="48" customWidth="1"/>
    <col min="255" max="255" width="26.140625" style="48" customWidth="1"/>
    <col min="256" max="16384" width="7.85546875" style="48"/>
  </cols>
  <sheetData>
    <row r="1" spans="1:251" x14ac:dyDescent="0.3">
      <c r="B1" s="148"/>
      <c r="C1" s="149"/>
      <c r="D1" s="148"/>
      <c r="E1" s="149"/>
      <c r="F1" s="148"/>
      <c r="G1" s="149"/>
      <c r="H1" s="148"/>
      <c r="I1" s="149"/>
      <c r="K1" s="145" t="s">
        <v>303</v>
      </c>
    </row>
    <row r="2" spans="1:251" ht="46.5" customHeight="1" x14ac:dyDescent="0.3">
      <c r="B2" s="202" t="s">
        <v>527</v>
      </c>
      <c r="C2" s="202"/>
      <c r="D2" s="202"/>
      <c r="E2" s="202"/>
      <c r="F2" s="202"/>
      <c r="G2" s="202"/>
      <c r="H2" s="202"/>
      <c r="I2" s="202"/>
      <c r="J2" s="202"/>
      <c r="K2" s="202"/>
    </row>
    <row r="3" spans="1:251" x14ac:dyDescent="0.3">
      <c r="B3" s="202" t="s">
        <v>86</v>
      </c>
      <c r="C3" s="202"/>
      <c r="D3" s="202"/>
      <c r="E3" s="202"/>
      <c r="F3" s="202"/>
      <c r="G3" s="202"/>
      <c r="H3" s="202"/>
      <c r="I3" s="202"/>
      <c r="J3" s="202"/>
      <c r="K3" s="202"/>
    </row>
    <row r="4" spans="1:251" x14ac:dyDescent="0.3">
      <c r="B4" s="258" t="s">
        <v>87</v>
      </c>
      <c r="C4" s="258"/>
      <c r="D4" s="258" t="s">
        <v>88</v>
      </c>
      <c r="E4" s="258"/>
      <c r="F4" s="258" t="s">
        <v>89</v>
      </c>
      <c r="G4" s="258"/>
      <c r="H4" s="258" t="s">
        <v>90</v>
      </c>
      <c r="I4" s="258"/>
      <c r="J4" s="258" t="s">
        <v>91</v>
      </c>
      <c r="K4" s="258"/>
    </row>
    <row r="5" spans="1:251" s="147" customFormat="1" x14ac:dyDescent="0.25">
      <c r="A5" s="47"/>
      <c r="B5" s="157" t="s">
        <v>92</v>
      </c>
      <c r="C5" s="158">
        <f>SUM(C6:C16)</f>
        <v>56.12</v>
      </c>
      <c r="D5" s="157" t="s">
        <v>92</v>
      </c>
      <c r="E5" s="158">
        <f>SUM(E6:E16)</f>
        <v>94.509999999999991</v>
      </c>
      <c r="F5" s="157" t="s">
        <v>92</v>
      </c>
      <c r="G5" s="158">
        <f>SUM(G6:G16)</f>
        <v>91.160000000000011</v>
      </c>
      <c r="H5" s="157" t="s">
        <v>92</v>
      </c>
      <c r="I5" s="158">
        <f>SUM(I6:I16)</f>
        <v>69.02</v>
      </c>
      <c r="J5" s="157" t="s">
        <v>92</v>
      </c>
      <c r="K5" s="158">
        <f>SUM(K6:K16)</f>
        <v>66.849999999999994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147" customFormat="1" x14ac:dyDescent="0.25">
      <c r="A6" s="47"/>
      <c r="B6" s="41"/>
      <c r="C6" s="41"/>
      <c r="D6" s="41"/>
      <c r="E6" s="41"/>
      <c r="F6" s="41" t="s">
        <v>43</v>
      </c>
      <c r="G6" s="41">
        <v>8.1</v>
      </c>
      <c r="H6" s="41"/>
      <c r="I6" s="41"/>
      <c r="J6" s="41"/>
      <c r="K6" s="41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147" customFormat="1" x14ac:dyDescent="0.25">
      <c r="A7" s="47"/>
      <c r="B7" s="41" t="s">
        <v>163</v>
      </c>
      <c r="C7" s="41">
        <v>10.71</v>
      </c>
      <c r="D7" s="41"/>
      <c r="E7" s="41"/>
      <c r="F7" s="41"/>
      <c r="G7" s="41"/>
      <c r="H7" s="41"/>
      <c r="I7" s="41"/>
      <c r="J7" s="41"/>
      <c r="K7" s="41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147" customFormat="1" x14ac:dyDescent="0.25">
      <c r="A8" s="47"/>
      <c r="B8" s="41" t="s">
        <v>219</v>
      </c>
      <c r="C8" s="41">
        <v>8.33</v>
      </c>
      <c r="D8" s="41"/>
      <c r="E8" s="41"/>
      <c r="F8" s="41"/>
      <c r="G8" s="41"/>
      <c r="H8" s="41"/>
      <c r="I8" s="41"/>
      <c r="J8" s="41"/>
      <c r="K8" s="41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147" customFormat="1" ht="33" x14ac:dyDescent="0.25">
      <c r="A9" s="47"/>
      <c r="B9" s="41" t="s">
        <v>164</v>
      </c>
      <c r="C9" s="41">
        <v>9.52</v>
      </c>
      <c r="D9" s="41" t="s">
        <v>308</v>
      </c>
      <c r="E9" s="41">
        <v>43.83</v>
      </c>
      <c r="F9" s="41" t="s">
        <v>191</v>
      </c>
      <c r="G9" s="41">
        <v>42.67</v>
      </c>
      <c r="H9" s="41" t="s">
        <v>195</v>
      </c>
      <c r="I9" s="41">
        <v>23.94</v>
      </c>
      <c r="J9" s="41" t="s">
        <v>194</v>
      </c>
      <c r="K9" s="41">
        <v>27.04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147" customFormat="1" x14ac:dyDescent="0.25">
      <c r="A10" s="47"/>
      <c r="B10" s="41"/>
      <c r="C10" s="41"/>
      <c r="D10" s="41" t="s">
        <v>43</v>
      </c>
      <c r="E10" s="41">
        <v>4.05</v>
      </c>
      <c r="F10" s="41" t="s">
        <v>192</v>
      </c>
      <c r="G10" s="41">
        <v>14.38</v>
      </c>
      <c r="H10" s="41" t="s">
        <v>43</v>
      </c>
      <c r="I10" s="41">
        <v>4.05</v>
      </c>
      <c r="J10" s="41" t="s">
        <v>43</v>
      </c>
      <c r="K10" s="41">
        <v>4.05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147" customFormat="1" ht="33" x14ac:dyDescent="0.25">
      <c r="A11" s="47"/>
      <c r="B11" s="41"/>
      <c r="C11" s="41"/>
      <c r="D11" s="41"/>
      <c r="E11" s="41"/>
      <c r="F11" s="41"/>
      <c r="G11" s="41"/>
      <c r="H11" s="41"/>
      <c r="I11" s="41"/>
      <c r="J11" s="41" t="s">
        <v>184</v>
      </c>
      <c r="K11" s="41">
        <v>8.91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47" customFormat="1" ht="33" x14ac:dyDescent="0.25">
      <c r="A12" s="47"/>
      <c r="B12" s="41"/>
      <c r="C12" s="41"/>
      <c r="D12" s="41" t="s">
        <v>180</v>
      </c>
      <c r="E12" s="41">
        <v>16.989999999999998</v>
      </c>
      <c r="F12" s="41"/>
      <c r="G12" s="41"/>
      <c r="H12" s="41" t="s">
        <v>42</v>
      </c>
      <c r="I12" s="41">
        <v>6.62</v>
      </c>
      <c r="J12" s="41"/>
      <c r="K12" s="41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</row>
    <row r="13" spans="1:251" s="147" customFormat="1" ht="33" x14ac:dyDescent="0.25">
      <c r="A13" s="47"/>
      <c r="B13" s="41" t="s">
        <v>47</v>
      </c>
      <c r="C13" s="41">
        <v>11.75</v>
      </c>
      <c r="D13" s="41" t="s">
        <v>44</v>
      </c>
      <c r="E13" s="41">
        <v>2.83</v>
      </c>
      <c r="F13" s="41" t="s">
        <v>37</v>
      </c>
      <c r="G13" s="41">
        <v>1.72</v>
      </c>
      <c r="H13" s="41" t="s">
        <v>41</v>
      </c>
      <c r="I13" s="41">
        <v>13.53</v>
      </c>
      <c r="J13" s="41" t="s">
        <v>44</v>
      </c>
      <c r="K13" s="41">
        <v>2.83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</row>
    <row r="14" spans="1:251" s="147" customFormat="1" x14ac:dyDescent="0.25">
      <c r="A14" s="47"/>
      <c r="B14" s="41"/>
      <c r="C14" s="41"/>
      <c r="D14" s="41"/>
      <c r="E14" s="41"/>
      <c r="F14" s="41" t="s">
        <v>216</v>
      </c>
      <c r="G14" s="41">
        <v>8.48</v>
      </c>
      <c r="H14" s="41"/>
      <c r="I14" s="41"/>
      <c r="J14" s="41"/>
      <c r="K14" s="41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</row>
    <row r="15" spans="1:251" s="147" customFormat="1" x14ac:dyDescent="0.25">
      <c r="A15" s="47"/>
      <c r="B15" s="41" t="s">
        <v>114</v>
      </c>
      <c r="C15" s="41">
        <v>3.48</v>
      </c>
      <c r="D15" s="41" t="s">
        <v>114</v>
      </c>
      <c r="E15" s="41">
        <v>3.48</v>
      </c>
      <c r="F15" s="41" t="s">
        <v>114</v>
      </c>
      <c r="G15" s="41">
        <v>3.48</v>
      </c>
      <c r="H15" s="41" t="s">
        <v>114</v>
      </c>
      <c r="I15" s="41">
        <v>3.48</v>
      </c>
      <c r="J15" s="41" t="s">
        <v>114</v>
      </c>
      <c r="K15" s="41">
        <v>5.8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</row>
    <row r="16" spans="1:251" s="147" customFormat="1" x14ac:dyDescent="0.25">
      <c r="A16" s="47"/>
      <c r="B16" s="41" t="s">
        <v>45</v>
      </c>
      <c r="C16" s="41">
        <v>12.33</v>
      </c>
      <c r="D16" s="41" t="s">
        <v>106</v>
      </c>
      <c r="E16" s="41">
        <v>23.33</v>
      </c>
      <c r="F16" s="41" t="s">
        <v>45</v>
      </c>
      <c r="G16" s="41">
        <v>12.33</v>
      </c>
      <c r="H16" s="41" t="s">
        <v>319</v>
      </c>
      <c r="I16" s="41">
        <v>17.399999999999999</v>
      </c>
      <c r="J16" s="41" t="s">
        <v>179</v>
      </c>
      <c r="K16" s="41">
        <v>18.22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</row>
    <row r="17" spans="1:251" s="147" customFormat="1" x14ac:dyDescent="0.25">
      <c r="A17" s="47"/>
      <c r="B17" s="259"/>
      <c r="C17" s="260"/>
      <c r="D17" s="260"/>
      <c r="E17" s="260"/>
      <c r="F17" s="260"/>
      <c r="G17" s="260"/>
      <c r="H17" s="260"/>
      <c r="I17" s="260"/>
      <c r="J17" s="260"/>
      <c r="K17" s="261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</row>
    <row r="18" spans="1:251" s="147" customFormat="1" x14ac:dyDescent="0.25">
      <c r="A18" s="47"/>
      <c r="B18" s="150" t="s">
        <v>12</v>
      </c>
      <c r="C18" s="151">
        <f>SUM(C19:C34)</f>
        <v>193.34999999999997</v>
      </c>
      <c r="D18" s="150" t="s">
        <v>12</v>
      </c>
      <c r="E18" s="151">
        <f>SUM(E19:E34)</f>
        <v>250.51000000000002</v>
      </c>
      <c r="F18" s="150" t="s">
        <v>12</v>
      </c>
      <c r="G18" s="151">
        <f>SUM(G19:G34)</f>
        <v>187.04000000000002</v>
      </c>
      <c r="H18" s="150" t="s">
        <v>12</v>
      </c>
      <c r="I18" s="151">
        <f>SUM(I19:I34)</f>
        <v>261.76</v>
      </c>
      <c r="J18" s="150" t="s">
        <v>12</v>
      </c>
      <c r="K18" s="151">
        <f>SUM(K19:K34)</f>
        <v>169.46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</row>
    <row r="19" spans="1:251" s="147" customFormat="1" ht="33" x14ac:dyDescent="0.25">
      <c r="A19" s="47"/>
      <c r="B19" s="41" t="s">
        <v>315</v>
      </c>
      <c r="C19" s="41">
        <v>8.31</v>
      </c>
      <c r="D19" s="41" t="s">
        <v>53</v>
      </c>
      <c r="E19" s="41">
        <v>3.76</v>
      </c>
      <c r="F19" s="41" t="s">
        <v>306</v>
      </c>
      <c r="G19" s="41">
        <v>2.8</v>
      </c>
      <c r="H19" s="41" t="s">
        <v>48</v>
      </c>
      <c r="I19" s="41">
        <v>8.58</v>
      </c>
      <c r="J19" s="41" t="s">
        <v>316</v>
      </c>
      <c r="K19" s="41">
        <v>10.83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</row>
    <row r="20" spans="1:251" s="147" customFormat="1" ht="66" x14ac:dyDescent="0.25">
      <c r="A20" s="47"/>
      <c r="B20" s="41" t="s">
        <v>170</v>
      </c>
      <c r="C20" s="41">
        <v>6.96</v>
      </c>
      <c r="D20" s="41" t="s">
        <v>295</v>
      </c>
      <c r="E20" s="41">
        <v>15.1</v>
      </c>
      <c r="F20" s="41" t="s">
        <v>311</v>
      </c>
      <c r="G20" s="41">
        <v>7.71</v>
      </c>
      <c r="H20" s="41" t="s">
        <v>161</v>
      </c>
      <c r="I20" s="41">
        <v>9.01</v>
      </c>
      <c r="J20" s="41" t="s">
        <v>173</v>
      </c>
      <c r="K20" s="41">
        <v>9.18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</row>
    <row r="21" spans="1:251" s="147" customFormat="1" ht="49.5" x14ac:dyDescent="0.25">
      <c r="A21" s="47"/>
      <c r="B21" s="41" t="s">
        <v>174</v>
      </c>
      <c r="C21" s="41">
        <v>66.31</v>
      </c>
      <c r="D21" s="41" t="s">
        <v>175</v>
      </c>
      <c r="E21" s="41">
        <v>31.84</v>
      </c>
      <c r="F21" s="41" t="s">
        <v>193</v>
      </c>
      <c r="G21" s="41">
        <v>39.81</v>
      </c>
      <c r="H21" s="41" t="s">
        <v>182</v>
      </c>
      <c r="I21" s="41">
        <v>65.959999999999994</v>
      </c>
      <c r="J21" s="41" t="s">
        <v>310</v>
      </c>
      <c r="K21" s="41">
        <v>29.76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</row>
    <row r="22" spans="1:251" s="147" customFormat="1" x14ac:dyDescent="0.25">
      <c r="A22" s="47"/>
      <c r="B22" s="41"/>
      <c r="C22" s="41"/>
      <c r="D22" s="41"/>
      <c r="E22" s="41"/>
      <c r="F22" s="41" t="s">
        <v>43</v>
      </c>
      <c r="G22" s="41">
        <v>4.05</v>
      </c>
      <c r="H22" s="41"/>
      <c r="I22" s="41"/>
      <c r="J22" s="41"/>
      <c r="K22" s="41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</row>
    <row r="23" spans="1:251" s="147" customFormat="1" ht="33" x14ac:dyDescent="0.25">
      <c r="A23" s="47"/>
      <c r="B23" s="41"/>
      <c r="C23" s="41"/>
      <c r="D23" s="41" t="s">
        <v>167</v>
      </c>
      <c r="E23" s="41">
        <v>9.43</v>
      </c>
      <c r="F23" s="41" t="s">
        <v>46</v>
      </c>
      <c r="G23" s="41">
        <v>14.36</v>
      </c>
      <c r="H23" s="41"/>
      <c r="I23" s="41"/>
      <c r="J23" s="41" t="s">
        <v>312</v>
      </c>
      <c r="K23" s="41">
        <v>10.73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</row>
    <row r="24" spans="1:251" s="147" customFormat="1" ht="33" x14ac:dyDescent="0.25">
      <c r="A24" s="47"/>
      <c r="B24" s="41" t="s">
        <v>372</v>
      </c>
      <c r="C24" s="41">
        <v>20.16</v>
      </c>
      <c r="D24" s="41" t="s">
        <v>187</v>
      </c>
      <c r="E24" s="41">
        <v>6.69</v>
      </c>
      <c r="F24" s="41" t="s">
        <v>50</v>
      </c>
      <c r="G24" s="41">
        <v>6.32</v>
      </c>
      <c r="H24" s="41" t="s">
        <v>188</v>
      </c>
      <c r="I24" s="41">
        <v>6.81</v>
      </c>
      <c r="J24" s="41" t="s">
        <v>201</v>
      </c>
      <c r="K24" s="41">
        <v>10.83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</row>
    <row r="25" spans="1:251" s="147" customFormat="1" x14ac:dyDescent="0.25">
      <c r="A25" s="47"/>
      <c r="B25" s="41" t="s">
        <v>114</v>
      </c>
      <c r="C25" s="41">
        <v>4.6399999999999997</v>
      </c>
      <c r="D25" s="41" t="s">
        <v>114</v>
      </c>
      <c r="E25" s="41">
        <v>4.6399999999999997</v>
      </c>
      <c r="F25" s="41" t="s">
        <v>114</v>
      </c>
      <c r="G25" s="41">
        <v>4.6399999999999997</v>
      </c>
      <c r="H25" s="41" t="s">
        <v>114</v>
      </c>
      <c r="I25" s="41">
        <v>3.48</v>
      </c>
      <c r="J25" s="41" t="s">
        <v>114</v>
      </c>
      <c r="K25" s="41">
        <v>4.6399999999999997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</row>
    <row r="26" spans="1:251" s="147" customFormat="1" x14ac:dyDescent="0.25">
      <c r="A26" s="47"/>
      <c r="B26" s="41" t="s">
        <v>162</v>
      </c>
      <c r="C26" s="41">
        <v>4.03</v>
      </c>
      <c r="D26" s="41" t="s">
        <v>162</v>
      </c>
      <c r="E26" s="41">
        <v>4.03</v>
      </c>
      <c r="F26" s="41" t="s">
        <v>162</v>
      </c>
      <c r="G26" s="41">
        <v>4.03</v>
      </c>
      <c r="H26" s="41" t="s">
        <v>162</v>
      </c>
      <c r="I26" s="41">
        <v>3.22</v>
      </c>
      <c r="J26" s="41" t="s">
        <v>162</v>
      </c>
      <c r="K26" s="41">
        <v>4.03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</row>
    <row r="27" spans="1:251" s="147" customFormat="1" x14ac:dyDescent="0.25">
      <c r="A27" s="4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</row>
    <row r="28" spans="1:251" s="147" customFormat="1" x14ac:dyDescent="0.25">
      <c r="A28" s="47"/>
      <c r="B28" s="150" t="s">
        <v>99</v>
      </c>
      <c r="C28" s="151">
        <f>SUM(C29:C33)</f>
        <v>41.47</v>
      </c>
      <c r="D28" s="150" t="s">
        <v>99</v>
      </c>
      <c r="E28" s="151">
        <f>SUM(E29:E33)</f>
        <v>87.509999999999991</v>
      </c>
      <c r="F28" s="150" t="s">
        <v>99</v>
      </c>
      <c r="G28" s="151">
        <f>SUM(G29:G33)</f>
        <v>51.66</v>
      </c>
      <c r="H28" s="150" t="s">
        <v>99</v>
      </c>
      <c r="I28" s="151">
        <f>SUM(I29:I33)</f>
        <v>82.35</v>
      </c>
      <c r="J28" s="150" t="s">
        <v>99</v>
      </c>
      <c r="K28" s="151">
        <f>SUM(K29:K33)</f>
        <v>44.730000000000004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</row>
    <row r="29" spans="1:251" s="147" customFormat="1" ht="33" x14ac:dyDescent="0.25">
      <c r="A29" s="47"/>
      <c r="B29" s="41" t="s">
        <v>342</v>
      </c>
      <c r="C29" s="41">
        <v>15.22</v>
      </c>
      <c r="D29" s="41" t="s">
        <v>343</v>
      </c>
      <c r="E29" s="41">
        <v>14.61</v>
      </c>
      <c r="F29" s="41" t="s">
        <v>344</v>
      </c>
      <c r="G29" s="41">
        <v>26.61</v>
      </c>
      <c r="H29" s="41" t="s">
        <v>345</v>
      </c>
      <c r="I29" s="41">
        <v>12.33</v>
      </c>
      <c r="J29" s="41" t="s">
        <v>346</v>
      </c>
      <c r="K29" s="41">
        <v>17.77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</row>
    <row r="30" spans="1:251" s="147" customFormat="1" ht="33" x14ac:dyDescent="0.25">
      <c r="A30" s="47"/>
      <c r="B30" s="41" t="s">
        <v>348</v>
      </c>
      <c r="C30" s="41">
        <v>2.92</v>
      </c>
      <c r="D30" s="41" t="s">
        <v>349</v>
      </c>
      <c r="E30" s="41">
        <v>57.69</v>
      </c>
      <c r="F30" s="41" t="s">
        <v>37</v>
      </c>
      <c r="G30" s="41">
        <v>1.72</v>
      </c>
      <c r="H30" s="41" t="s">
        <v>349</v>
      </c>
      <c r="I30" s="41">
        <v>57.69</v>
      </c>
      <c r="J30" s="41" t="s">
        <v>47</v>
      </c>
      <c r="K30" s="41">
        <v>11.75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</row>
    <row r="31" spans="1:251" s="147" customFormat="1" x14ac:dyDescent="0.25">
      <c r="A31" s="47"/>
      <c r="B31" s="41" t="s">
        <v>106</v>
      </c>
      <c r="C31" s="41">
        <v>23.33</v>
      </c>
      <c r="D31" s="41" t="s">
        <v>351</v>
      </c>
      <c r="E31" s="41">
        <v>15.21</v>
      </c>
      <c r="F31" s="41" t="s">
        <v>106</v>
      </c>
      <c r="G31" s="41">
        <v>23.33</v>
      </c>
      <c r="H31" s="41" t="s">
        <v>45</v>
      </c>
      <c r="I31" s="41">
        <v>12.33</v>
      </c>
      <c r="J31" s="41" t="s">
        <v>351</v>
      </c>
      <c r="K31" s="41">
        <v>15.21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</row>
    <row r="32" spans="1:251" s="147" customFormat="1" hidden="1" x14ac:dyDescent="0.25">
      <c r="A32" s="47"/>
      <c r="B32" s="152"/>
      <c r="C32" s="153"/>
      <c r="D32" s="152"/>
      <c r="E32" s="153"/>
      <c r="F32" s="152"/>
      <c r="G32" s="153"/>
      <c r="H32" s="152"/>
      <c r="I32" s="153"/>
      <c r="J32" s="152"/>
      <c r="K32" s="153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</row>
    <row r="33" spans="1:251" s="147" customFormat="1" hidden="1" x14ac:dyDescent="0.25">
      <c r="A33" s="47"/>
      <c r="B33" s="159"/>
      <c r="C33" s="160"/>
      <c r="D33" s="159"/>
      <c r="E33" s="160"/>
      <c r="F33" s="159"/>
      <c r="G33" s="160"/>
      <c r="H33" s="159"/>
      <c r="I33" s="160"/>
      <c r="J33" s="159"/>
      <c r="K33" s="160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</row>
    <row r="34" spans="1:251" s="147" customFormat="1" x14ac:dyDescent="0.3">
      <c r="A34" s="47"/>
      <c r="B34" s="262" t="s">
        <v>303</v>
      </c>
      <c r="C34" s="262"/>
      <c r="D34" s="262"/>
      <c r="E34" s="262"/>
      <c r="F34" s="262"/>
      <c r="G34" s="262"/>
      <c r="H34" s="262"/>
      <c r="I34" s="262"/>
      <c r="J34" s="262"/>
      <c r="K34" s="262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</row>
    <row r="35" spans="1:251" s="147" customFormat="1" ht="37.5" customHeight="1" x14ac:dyDescent="0.25">
      <c r="A35" s="47"/>
      <c r="B35" s="202" t="s">
        <v>528</v>
      </c>
      <c r="C35" s="202"/>
      <c r="D35" s="202"/>
      <c r="E35" s="202"/>
      <c r="F35" s="202"/>
      <c r="G35" s="202"/>
      <c r="H35" s="202"/>
      <c r="I35" s="202"/>
      <c r="J35" s="202"/>
      <c r="K35" s="202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</row>
    <row r="36" spans="1:251" x14ac:dyDescent="0.3">
      <c r="B36" s="202" t="s">
        <v>93</v>
      </c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251" x14ac:dyDescent="0.3">
      <c r="B37" s="258" t="s">
        <v>94</v>
      </c>
      <c r="C37" s="258"/>
      <c r="D37" s="258" t="s">
        <v>95</v>
      </c>
      <c r="E37" s="258"/>
      <c r="F37" s="258" t="s">
        <v>96</v>
      </c>
      <c r="G37" s="258"/>
      <c r="H37" s="258" t="s">
        <v>97</v>
      </c>
      <c r="I37" s="258"/>
      <c r="J37" s="258" t="s">
        <v>98</v>
      </c>
      <c r="K37" s="258"/>
    </row>
    <row r="38" spans="1:251" x14ac:dyDescent="0.3">
      <c r="B38" s="157" t="s">
        <v>92</v>
      </c>
      <c r="C38" s="158">
        <f>SUM(C39:C48)</f>
        <v>56.929999999999993</v>
      </c>
      <c r="D38" s="157" t="s">
        <v>92</v>
      </c>
      <c r="E38" s="158">
        <f>SUM(E39:E48)</f>
        <v>93.27000000000001</v>
      </c>
      <c r="F38" s="157" t="s">
        <v>92</v>
      </c>
      <c r="G38" s="158">
        <f>SUM(G39:G48)</f>
        <v>63.36999999999999</v>
      </c>
      <c r="H38" s="157" t="s">
        <v>92</v>
      </c>
      <c r="I38" s="158">
        <f>SUM(I39:I48)</f>
        <v>67.169999999999987</v>
      </c>
      <c r="J38" s="157" t="s">
        <v>92</v>
      </c>
      <c r="K38" s="158">
        <f>SUM(K39:K48)</f>
        <v>88.08</v>
      </c>
    </row>
    <row r="39" spans="1:251" x14ac:dyDescent="0.3">
      <c r="B39" s="41"/>
      <c r="C39" s="41"/>
      <c r="D39" s="41"/>
      <c r="E39" s="41"/>
      <c r="F39" s="41" t="s">
        <v>43</v>
      </c>
      <c r="G39" s="41">
        <v>8.1</v>
      </c>
      <c r="H39" s="41"/>
      <c r="I39" s="41"/>
      <c r="J39" s="41" t="s">
        <v>43</v>
      </c>
      <c r="K39" s="41">
        <v>8.1</v>
      </c>
    </row>
    <row r="40" spans="1:251" x14ac:dyDescent="0.3">
      <c r="B40" s="41" t="s">
        <v>163</v>
      </c>
      <c r="C40" s="41">
        <v>10.71</v>
      </c>
      <c r="D40" s="41"/>
      <c r="E40" s="41"/>
      <c r="F40" s="41"/>
      <c r="G40" s="41"/>
      <c r="H40" s="41"/>
      <c r="I40" s="41"/>
      <c r="J40" s="41"/>
      <c r="K40" s="41"/>
    </row>
    <row r="41" spans="1:251" x14ac:dyDescent="0.3">
      <c r="B41" s="41" t="s">
        <v>219</v>
      </c>
      <c r="C41" s="41">
        <v>8.33</v>
      </c>
      <c r="D41" s="41"/>
      <c r="E41" s="41"/>
      <c r="F41" s="41"/>
      <c r="G41" s="41"/>
      <c r="H41" s="41"/>
      <c r="I41" s="41"/>
      <c r="J41" s="41"/>
      <c r="K41" s="41"/>
    </row>
    <row r="42" spans="1:251" ht="33" x14ac:dyDescent="0.3">
      <c r="B42" s="41" t="s">
        <v>185</v>
      </c>
      <c r="C42" s="41">
        <v>10.33</v>
      </c>
      <c r="D42" s="41" t="s">
        <v>297</v>
      </c>
      <c r="E42" s="41">
        <v>55.31</v>
      </c>
      <c r="F42" s="41" t="s">
        <v>302</v>
      </c>
      <c r="G42" s="41">
        <v>35.76</v>
      </c>
      <c r="H42" s="41" t="s">
        <v>165</v>
      </c>
      <c r="I42" s="41">
        <v>20.21</v>
      </c>
      <c r="J42" s="41" t="s">
        <v>293</v>
      </c>
      <c r="K42" s="41">
        <v>39.81</v>
      </c>
    </row>
    <row r="43" spans="1:251" x14ac:dyDescent="0.3">
      <c r="B43" s="41"/>
      <c r="C43" s="41"/>
      <c r="D43" s="41"/>
      <c r="E43" s="41"/>
      <c r="F43" s="41" t="s">
        <v>196</v>
      </c>
      <c r="G43" s="41">
        <v>0.87</v>
      </c>
      <c r="H43" s="41"/>
      <c r="I43" s="41"/>
      <c r="J43" s="41" t="s">
        <v>294</v>
      </c>
      <c r="K43" s="41">
        <v>2.39</v>
      </c>
    </row>
    <row r="44" spans="1:251" ht="33" x14ac:dyDescent="0.3">
      <c r="B44" s="41"/>
      <c r="C44" s="41"/>
      <c r="D44" s="41" t="s">
        <v>167</v>
      </c>
      <c r="E44" s="41">
        <v>9.43</v>
      </c>
      <c r="F44" s="41"/>
      <c r="G44" s="41"/>
      <c r="H44" s="41" t="s">
        <v>42</v>
      </c>
      <c r="I44" s="41">
        <v>6.62</v>
      </c>
      <c r="J44" s="41" t="s">
        <v>46</v>
      </c>
      <c r="K44" s="41">
        <v>14.36</v>
      </c>
    </row>
    <row r="45" spans="1:251" ht="33" x14ac:dyDescent="0.3">
      <c r="B45" s="41" t="s">
        <v>47</v>
      </c>
      <c r="C45" s="41">
        <v>11.75</v>
      </c>
      <c r="D45" s="41" t="s">
        <v>37</v>
      </c>
      <c r="E45" s="41">
        <v>1.72</v>
      </c>
      <c r="F45" s="41" t="s">
        <v>44</v>
      </c>
      <c r="G45" s="41">
        <v>2.83</v>
      </c>
      <c r="H45" s="41" t="s">
        <v>41</v>
      </c>
      <c r="I45" s="41">
        <v>13.53</v>
      </c>
      <c r="J45" s="41" t="s">
        <v>37</v>
      </c>
      <c r="K45" s="41">
        <v>1.72</v>
      </c>
    </row>
    <row r="46" spans="1:251" x14ac:dyDescent="0.3"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251" x14ac:dyDescent="0.3">
      <c r="B47" s="41" t="s">
        <v>114</v>
      </c>
      <c r="C47" s="41">
        <v>3.48</v>
      </c>
      <c r="D47" s="41" t="s">
        <v>114</v>
      </c>
      <c r="E47" s="41">
        <v>3.48</v>
      </c>
      <c r="F47" s="41" t="s">
        <v>114</v>
      </c>
      <c r="G47" s="41">
        <v>3.48</v>
      </c>
      <c r="H47" s="41" t="s">
        <v>114</v>
      </c>
      <c r="I47" s="41">
        <v>3.48</v>
      </c>
      <c r="J47" s="41" t="s">
        <v>114</v>
      </c>
      <c r="K47" s="41">
        <v>3.48</v>
      </c>
    </row>
    <row r="48" spans="1:251" x14ac:dyDescent="0.3">
      <c r="B48" s="41" t="s">
        <v>45</v>
      </c>
      <c r="C48" s="41">
        <v>12.33</v>
      </c>
      <c r="D48" s="41" t="s">
        <v>106</v>
      </c>
      <c r="E48" s="41">
        <v>23.33</v>
      </c>
      <c r="F48" s="41" t="s">
        <v>45</v>
      </c>
      <c r="G48" s="41">
        <v>12.33</v>
      </c>
      <c r="H48" s="41" t="s">
        <v>106</v>
      </c>
      <c r="I48" s="41">
        <v>23.33</v>
      </c>
      <c r="J48" s="41" t="s">
        <v>179</v>
      </c>
      <c r="K48" s="41">
        <v>18.22</v>
      </c>
    </row>
    <row r="49" spans="2:11" x14ac:dyDescent="0.3">
      <c r="B49" s="155"/>
      <c r="C49" s="154"/>
      <c r="D49" s="155"/>
      <c r="E49" s="154"/>
      <c r="F49" s="155"/>
      <c r="G49" s="154"/>
      <c r="H49" s="155"/>
      <c r="I49" s="154"/>
      <c r="J49" s="155"/>
      <c r="K49" s="154"/>
    </row>
    <row r="50" spans="2:11" x14ac:dyDescent="0.3">
      <c r="B50" s="150" t="s">
        <v>12</v>
      </c>
      <c r="C50" s="151">
        <f>SUM(C51:C63)</f>
        <v>279.76</v>
      </c>
      <c r="D50" s="150" t="s">
        <v>12</v>
      </c>
      <c r="E50" s="151">
        <f>SUM(E51:E63)</f>
        <v>142.10999999999999</v>
      </c>
      <c r="F50" s="150" t="s">
        <v>12</v>
      </c>
      <c r="G50" s="151">
        <f>SUM(G51:G63)</f>
        <v>174.94</v>
      </c>
      <c r="H50" s="150" t="s">
        <v>12</v>
      </c>
      <c r="I50" s="151">
        <f>SUM(I51:I63)</f>
        <v>255.73999999999998</v>
      </c>
      <c r="J50" s="150" t="s">
        <v>12</v>
      </c>
      <c r="K50" s="151">
        <f>SUM(K51:K63)</f>
        <v>170.06</v>
      </c>
    </row>
    <row r="51" spans="2:11" ht="49.5" x14ac:dyDescent="0.3">
      <c r="B51" s="41" t="s">
        <v>317</v>
      </c>
      <c r="C51" s="41">
        <v>6.25</v>
      </c>
      <c r="D51" s="41" t="s">
        <v>54</v>
      </c>
      <c r="E51" s="41">
        <v>9.42</v>
      </c>
      <c r="F51" s="41" t="s">
        <v>307</v>
      </c>
      <c r="G51" s="41">
        <v>4.07</v>
      </c>
      <c r="H51" s="41" t="s">
        <v>169</v>
      </c>
      <c r="I51" s="41">
        <v>9.16</v>
      </c>
      <c r="J51" s="41" t="s">
        <v>318</v>
      </c>
      <c r="K51" s="41">
        <v>12.95</v>
      </c>
    </row>
    <row r="52" spans="2:11" ht="66" x14ac:dyDescent="0.3">
      <c r="B52" s="41" t="s">
        <v>296</v>
      </c>
      <c r="C52" s="41">
        <v>9.7899999999999991</v>
      </c>
      <c r="D52" s="41" t="s">
        <v>321</v>
      </c>
      <c r="E52" s="41">
        <v>8.93</v>
      </c>
      <c r="F52" s="41" t="s">
        <v>171</v>
      </c>
      <c r="G52" s="41">
        <v>12.28</v>
      </c>
      <c r="H52" s="41" t="s">
        <v>172</v>
      </c>
      <c r="I52" s="41">
        <v>7.03</v>
      </c>
      <c r="J52" s="41" t="s">
        <v>160</v>
      </c>
      <c r="K52" s="41">
        <v>10.44</v>
      </c>
    </row>
    <row r="53" spans="2:11" ht="33" x14ac:dyDescent="0.3">
      <c r="B53" s="41" t="s">
        <v>320</v>
      </c>
      <c r="C53" s="41">
        <v>37.01</v>
      </c>
      <c r="D53" s="41" t="s">
        <v>176</v>
      </c>
      <c r="E53" s="41">
        <v>41.58</v>
      </c>
      <c r="F53" s="41" t="s">
        <v>309</v>
      </c>
      <c r="G53" s="41">
        <v>48.96</v>
      </c>
      <c r="H53" s="41" t="s">
        <v>190</v>
      </c>
      <c r="I53" s="41">
        <v>47.94</v>
      </c>
      <c r="J53" s="41" t="s">
        <v>177</v>
      </c>
      <c r="K53" s="41">
        <v>47.37</v>
      </c>
    </row>
    <row r="54" spans="2:11" x14ac:dyDescent="0.3">
      <c r="B54" s="41"/>
      <c r="C54" s="41"/>
      <c r="D54" s="41"/>
      <c r="E54" s="41"/>
      <c r="F54" s="41" t="s">
        <v>294</v>
      </c>
      <c r="G54" s="41">
        <v>2.39</v>
      </c>
      <c r="H54" s="41"/>
      <c r="I54" s="41"/>
      <c r="J54" s="41"/>
      <c r="K54" s="41"/>
    </row>
    <row r="55" spans="2:11" ht="33" x14ac:dyDescent="0.3">
      <c r="B55" s="41" t="s">
        <v>42</v>
      </c>
      <c r="C55" s="41">
        <v>6.62</v>
      </c>
      <c r="D55" s="41"/>
      <c r="E55" s="41"/>
      <c r="F55" s="41" t="s">
        <v>178</v>
      </c>
      <c r="G55" s="41">
        <v>12.18</v>
      </c>
      <c r="H55" s="41" t="s">
        <v>312</v>
      </c>
      <c r="I55" s="41">
        <v>10.73</v>
      </c>
      <c r="J55" s="41"/>
      <c r="K55" s="41"/>
    </row>
    <row r="56" spans="2:11" ht="33" x14ac:dyDescent="0.3">
      <c r="B56" s="41" t="s">
        <v>372</v>
      </c>
      <c r="C56" s="41">
        <v>20.16</v>
      </c>
      <c r="D56" s="41" t="s">
        <v>188</v>
      </c>
      <c r="E56" s="41">
        <v>6.81</v>
      </c>
      <c r="F56" s="41" t="s">
        <v>50</v>
      </c>
      <c r="G56" s="41">
        <v>6.32</v>
      </c>
      <c r="H56" s="41" t="s">
        <v>187</v>
      </c>
      <c r="I56" s="41">
        <v>6.69</v>
      </c>
      <c r="J56" s="41" t="s">
        <v>189</v>
      </c>
      <c r="K56" s="41">
        <v>7.09</v>
      </c>
    </row>
    <row r="57" spans="2:11" x14ac:dyDescent="0.3">
      <c r="B57" s="41" t="s">
        <v>114</v>
      </c>
      <c r="C57" s="41">
        <v>4.6399999999999997</v>
      </c>
      <c r="D57" s="41" t="s">
        <v>114</v>
      </c>
      <c r="E57" s="41">
        <v>4.6399999999999997</v>
      </c>
      <c r="F57" s="41" t="s">
        <v>114</v>
      </c>
      <c r="G57" s="41">
        <v>3.48</v>
      </c>
      <c r="H57" s="41" t="s">
        <v>114</v>
      </c>
      <c r="I57" s="41">
        <v>4.6399999999999997</v>
      </c>
      <c r="J57" s="41" t="s">
        <v>114</v>
      </c>
      <c r="K57" s="41">
        <v>4.6399999999999997</v>
      </c>
    </row>
    <row r="58" spans="2:11" x14ac:dyDescent="0.3">
      <c r="B58" s="41" t="s">
        <v>162</v>
      </c>
      <c r="C58" s="41">
        <v>4.03</v>
      </c>
      <c r="D58" s="41" t="s">
        <v>162</v>
      </c>
      <c r="E58" s="41">
        <v>4.03</v>
      </c>
      <c r="F58" s="41" t="s">
        <v>162</v>
      </c>
      <c r="G58" s="41">
        <v>3.22</v>
      </c>
      <c r="H58" s="41" t="s">
        <v>162</v>
      </c>
      <c r="I58" s="41">
        <v>4.03</v>
      </c>
      <c r="J58" s="41" t="s">
        <v>162</v>
      </c>
      <c r="K58" s="41">
        <v>4.03</v>
      </c>
    </row>
    <row r="59" spans="2:11" x14ac:dyDescent="0.3"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2:11" x14ac:dyDescent="0.3">
      <c r="B60" s="150" t="s">
        <v>99</v>
      </c>
      <c r="C60" s="151">
        <f>SUM(C61:C64)</f>
        <v>95.63</v>
      </c>
      <c r="D60" s="150" t="s">
        <v>99</v>
      </c>
      <c r="E60" s="151">
        <f>SUM(E61:E64)</f>
        <v>33.35</v>
      </c>
      <c r="F60" s="150" t="s">
        <v>99</v>
      </c>
      <c r="G60" s="151">
        <f>SUM(G61:G64)</f>
        <v>41.019999999999996</v>
      </c>
      <c r="H60" s="150" t="s">
        <v>99</v>
      </c>
      <c r="I60" s="151">
        <f>SUM(I61:I64)</f>
        <v>82.759999999999991</v>
      </c>
      <c r="J60" s="150" t="s">
        <v>99</v>
      </c>
      <c r="K60" s="151">
        <f>SUM(K61:K64)</f>
        <v>41.769999999999996</v>
      </c>
    </row>
    <row r="61" spans="2:11" ht="33" x14ac:dyDescent="0.3">
      <c r="B61" s="41" t="s">
        <v>343</v>
      </c>
      <c r="C61" s="41">
        <v>14.61</v>
      </c>
      <c r="D61" s="41" t="s">
        <v>342</v>
      </c>
      <c r="E61" s="41">
        <v>15.22</v>
      </c>
      <c r="F61" s="41" t="s">
        <v>347</v>
      </c>
      <c r="G61" s="41">
        <v>5.94</v>
      </c>
      <c r="H61" s="41" t="s">
        <v>352</v>
      </c>
      <c r="I61" s="41">
        <v>9.86</v>
      </c>
      <c r="J61" s="41" t="s">
        <v>344</v>
      </c>
      <c r="K61" s="41">
        <v>26.61</v>
      </c>
    </row>
    <row r="62" spans="2:11" ht="33" x14ac:dyDescent="0.3">
      <c r="B62" s="41" t="s">
        <v>349</v>
      </c>
      <c r="C62" s="41">
        <v>57.69</v>
      </c>
      <c r="D62" s="41" t="s">
        <v>348</v>
      </c>
      <c r="E62" s="41">
        <v>2.92</v>
      </c>
      <c r="F62" s="41" t="s">
        <v>47</v>
      </c>
      <c r="G62" s="41">
        <v>11.75</v>
      </c>
      <c r="H62" s="41" t="s">
        <v>349</v>
      </c>
      <c r="I62" s="41">
        <v>57.69</v>
      </c>
      <c r="J62" s="41" t="s">
        <v>44</v>
      </c>
      <c r="K62" s="41">
        <v>2.83</v>
      </c>
    </row>
    <row r="63" spans="2:11" x14ac:dyDescent="0.3">
      <c r="B63" s="41" t="s">
        <v>106</v>
      </c>
      <c r="C63" s="41">
        <v>23.33</v>
      </c>
      <c r="D63" s="41" t="s">
        <v>351</v>
      </c>
      <c r="E63" s="41">
        <v>15.21</v>
      </c>
      <c r="F63" s="41" t="s">
        <v>106</v>
      </c>
      <c r="G63" s="41">
        <v>23.33</v>
      </c>
      <c r="H63" s="41" t="s">
        <v>351</v>
      </c>
      <c r="I63" s="41">
        <v>15.21</v>
      </c>
      <c r="J63" s="41" t="s">
        <v>45</v>
      </c>
      <c r="K63" s="41">
        <v>12.33</v>
      </c>
    </row>
    <row r="64" spans="2:11" x14ac:dyDescent="0.3">
      <c r="K64" s="145" t="s">
        <v>303</v>
      </c>
    </row>
    <row r="65" spans="2:11" ht="44.25" customHeight="1" x14ac:dyDescent="0.3">
      <c r="B65" s="202" t="s">
        <v>529</v>
      </c>
      <c r="C65" s="202"/>
      <c r="D65" s="202"/>
      <c r="E65" s="202"/>
      <c r="F65" s="202"/>
      <c r="G65" s="202"/>
      <c r="H65" s="202"/>
      <c r="I65" s="202"/>
      <c r="J65" s="202"/>
      <c r="K65" s="202"/>
    </row>
    <row r="66" spans="2:11" x14ac:dyDescent="0.3">
      <c r="B66" s="202" t="s">
        <v>86</v>
      </c>
      <c r="C66" s="202"/>
      <c r="D66" s="202"/>
      <c r="E66" s="202"/>
      <c r="F66" s="202"/>
      <c r="G66" s="202"/>
      <c r="H66" s="202"/>
      <c r="I66" s="202"/>
      <c r="J66" s="202"/>
      <c r="K66" s="202"/>
    </row>
    <row r="67" spans="2:11" x14ac:dyDescent="0.3">
      <c r="B67" s="258" t="s">
        <v>87</v>
      </c>
      <c r="C67" s="258"/>
      <c r="D67" s="258" t="s">
        <v>88</v>
      </c>
      <c r="E67" s="258"/>
      <c r="F67" s="258" t="s">
        <v>89</v>
      </c>
      <c r="G67" s="258"/>
      <c r="H67" s="258" t="s">
        <v>90</v>
      </c>
      <c r="I67" s="258"/>
      <c r="J67" s="258" t="s">
        <v>91</v>
      </c>
      <c r="K67" s="258"/>
    </row>
    <row r="68" spans="2:11" x14ac:dyDescent="0.3">
      <c r="B68" s="157" t="s">
        <v>92</v>
      </c>
      <c r="C68" s="158">
        <f>SUM(C69:C79)</f>
        <v>48.36</v>
      </c>
      <c r="D68" s="157" t="s">
        <v>92</v>
      </c>
      <c r="E68" s="158">
        <f>SUM(E69:E79)</f>
        <v>76.7</v>
      </c>
      <c r="F68" s="157" t="s">
        <v>92</v>
      </c>
      <c r="G68" s="158">
        <f>SUM(G69:G79)</f>
        <v>65.540000000000006</v>
      </c>
      <c r="H68" s="157" t="s">
        <v>92</v>
      </c>
      <c r="I68" s="158">
        <f>SUM(I69:I79)</f>
        <v>62.120000000000005</v>
      </c>
      <c r="J68" s="157" t="s">
        <v>92</v>
      </c>
      <c r="K68" s="158">
        <f>SUM(K69:K79)</f>
        <v>56.429999999999993</v>
      </c>
    </row>
    <row r="69" spans="2:11" x14ac:dyDescent="0.3">
      <c r="B69" s="41"/>
      <c r="C69" s="41"/>
      <c r="D69" s="41"/>
      <c r="E69" s="41"/>
      <c r="F69" s="41" t="s">
        <v>43</v>
      </c>
      <c r="G69" s="41">
        <v>7.22</v>
      </c>
      <c r="H69" s="41"/>
      <c r="I69" s="41"/>
      <c r="J69" s="41"/>
      <c r="K69" s="41"/>
    </row>
    <row r="70" spans="2:11" x14ac:dyDescent="0.3">
      <c r="B70" s="41" t="s">
        <v>163</v>
      </c>
      <c r="C70" s="41">
        <v>8.99</v>
      </c>
      <c r="D70" s="41"/>
      <c r="E70" s="41"/>
      <c r="F70" s="41"/>
      <c r="G70" s="41"/>
      <c r="H70" s="41"/>
      <c r="I70" s="41"/>
      <c r="J70" s="41"/>
      <c r="K70" s="41"/>
    </row>
    <row r="71" spans="2:11" x14ac:dyDescent="0.3">
      <c r="B71" s="41" t="s">
        <v>219</v>
      </c>
      <c r="C71" s="41">
        <v>6.14</v>
      </c>
      <c r="D71" s="41"/>
      <c r="E71" s="41"/>
      <c r="F71" s="41"/>
      <c r="G71" s="41"/>
      <c r="H71" s="41"/>
      <c r="I71" s="41"/>
      <c r="J71" s="41"/>
      <c r="K71" s="41"/>
    </row>
    <row r="72" spans="2:11" ht="33" x14ac:dyDescent="0.3">
      <c r="B72" s="41" t="s">
        <v>164</v>
      </c>
      <c r="C72" s="41">
        <v>8.5299999999999994</v>
      </c>
      <c r="D72" s="41" t="s">
        <v>308</v>
      </c>
      <c r="E72" s="41">
        <v>34.97</v>
      </c>
      <c r="F72" s="41" t="s">
        <v>191</v>
      </c>
      <c r="G72" s="41">
        <v>30.23</v>
      </c>
      <c r="H72" s="41" t="s">
        <v>195</v>
      </c>
      <c r="I72" s="41">
        <v>20.16</v>
      </c>
      <c r="J72" s="41" t="s">
        <v>194</v>
      </c>
      <c r="K72" s="41">
        <v>20.73</v>
      </c>
    </row>
    <row r="73" spans="2:11" x14ac:dyDescent="0.3">
      <c r="B73" s="41"/>
      <c r="C73" s="41"/>
      <c r="D73" s="41" t="s">
        <v>43</v>
      </c>
      <c r="E73" s="41">
        <v>3.61</v>
      </c>
      <c r="F73" s="41" t="s">
        <v>192</v>
      </c>
      <c r="G73" s="41">
        <v>6.64</v>
      </c>
      <c r="H73" s="41" t="s">
        <v>43</v>
      </c>
      <c r="I73" s="41">
        <v>3.61</v>
      </c>
      <c r="J73" s="41" t="s">
        <v>43</v>
      </c>
      <c r="K73" s="41">
        <v>3.61</v>
      </c>
    </row>
    <row r="74" spans="2:11" ht="33" x14ac:dyDescent="0.3">
      <c r="B74" s="41"/>
      <c r="C74" s="41"/>
      <c r="D74" s="41"/>
      <c r="E74" s="41"/>
      <c r="F74" s="41"/>
      <c r="G74" s="41"/>
      <c r="H74" s="41"/>
      <c r="I74" s="41"/>
      <c r="J74" s="41" t="s">
        <v>184</v>
      </c>
      <c r="K74" s="41">
        <v>6.42</v>
      </c>
    </row>
    <row r="75" spans="2:11" ht="33" x14ac:dyDescent="0.3">
      <c r="B75" s="41"/>
      <c r="C75" s="41"/>
      <c r="D75" s="41" t="s">
        <v>180</v>
      </c>
      <c r="E75" s="41">
        <v>11.23</v>
      </c>
      <c r="F75" s="41"/>
      <c r="G75" s="41"/>
      <c r="H75" s="41" t="s">
        <v>42</v>
      </c>
      <c r="I75" s="41">
        <v>5.68</v>
      </c>
      <c r="J75" s="41"/>
      <c r="K75" s="41"/>
    </row>
    <row r="76" spans="2:11" ht="33" x14ac:dyDescent="0.3">
      <c r="B76" s="41" t="s">
        <v>47</v>
      </c>
      <c r="C76" s="41">
        <v>10.9</v>
      </c>
      <c r="D76" s="41" t="s">
        <v>44</v>
      </c>
      <c r="E76" s="41">
        <v>2.68</v>
      </c>
      <c r="F76" s="41" t="s">
        <v>37</v>
      </c>
      <c r="G76" s="41">
        <v>1.7</v>
      </c>
      <c r="H76" s="41" t="s">
        <v>41</v>
      </c>
      <c r="I76" s="41">
        <v>11.34</v>
      </c>
      <c r="J76" s="41" t="s">
        <v>44</v>
      </c>
      <c r="K76" s="41">
        <v>2.68</v>
      </c>
    </row>
    <row r="77" spans="2:11" x14ac:dyDescent="0.3">
      <c r="B77" s="41"/>
      <c r="C77" s="41"/>
      <c r="D77" s="41"/>
      <c r="E77" s="41"/>
      <c r="F77" s="41" t="s">
        <v>216</v>
      </c>
      <c r="G77" s="41">
        <v>5.95</v>
      </c>
      <c r="H77" s="41"/>
      <c r="I77" s="41"/>
      <c r="J77" s="41"/>
      <c r="K77" s="41"/>
    </row>
    <row r="78" spans="2:11" x14ac:dyDescent="0.3">
      <c r="B78" s="41" t="s">
        <v>114</v>
      </c>
      <c r="C78" s="41">
        <v>3.31</v>
      </c>
      <c r="D78" s="41" t="s">
        <v>114</v>
      </c>
      <c r="E78" s="41">
        <v>3.31</v>
      </c>
      <c r="F78" s="41" t="s">
        <v>114</v>
      </c>
      <c r="G78" s="41">
        <v>3.31</v>
      </c>
      <c r="H78" s="41" t="s">
        <v>114</v>
      </c>
      <c r="I78" s="41">
        <v>3.31</v>
      </c>
      <c r="J78" s="41" t="s">
        <v>114</v>
      </c>
      <c r="K78" s="41">
        <v>5.52</v>
      </c>
    </row>
    <row r="79" spans="2:11" x14ac:dyDescent="0.3">
      <c r="B79" s="41" t="s">
        <v>45</v>
      </c>
      <c r="C79" s="41">
        <v>10.49</v>
      </c>
      <c r="D79" s="41" t="s">
        <v>106</v>
      </c>
      <c r="E79" s="41">
        <v>20.9</v>
      </c>
      <c r="F79" s="41" t="s">
        <v>45</v>
      </c>
      <c r="G79" s="41">
        <v>10.49</v>
      </c>
      <c r="H79" s="41" t="s">
        <v>319</v>
      </c>
      <c r="I79" s="41">
        <v>18.02</v>
      </c>
      <c r="J79" s="41" t="s">
        <v>179</v>
      </c>
      <c r="K79" s="41">
        <v>17.47</v>
      </c>
    </row>
    <row r="80" spans="2:11" x14ac:dyDescent="0.3">
      <c r="B80" s="259"/>
      <c r="C80" s="260"/>
      <c r="D80" s="260"/>
      <c r="E80" s="260"/>
      <c r="F80" s="260"/>
      <c r="G80" s="260"/>
      <c r="H80" s="260"/>
      <c r="I80" s="260"/>
      <c r="J80" s="260"/>
      <c r="K80" s="261"/>
    </row>
    <row r="81" spans="2:11" ht="33" x14ac:dyDescent="0.3">
      <c r="B81" s="41" t="s">
        <v>315</v>
      </c>
      <c r="C81" s="41">
        <v>6.83</v>
      </c>
      <c r="D81" s="41" t="s">
        <v>53</v>
      </c>
      <c r="E81" s="41">
        <v>2.62</v>
      </c>
      <c r="F81" s="41" t="s">
        <v>306</v>
      </c>
      <c r="G81" s="41">
        <v>2.57</v>
      </c>
      <c r="H81" s="41" t="s">
        <v>48</v>
      </c>
      <c r="I81" s="41">
        <v>6.09</v>
      </c>
      <c r="J81" s="41" t="s">
        <v>316</v>
      </c>
      <c r="K81" s="41">
        <v>8.18</v>
      </c>
    </row>
    <row r="82" spans="2:11" ht="66" x14ac:dyDescent="0.3">
      <c r="B82" s="41" t="s">
        <v>170</v>
      </c>
      <c r="C82" s="41">
        <v>4.5599999999999996</v>
      </c>
      <c r="D82" s="41" t="s">
        <v>295</v>
      </c>
      <c r="E82" s="41">
        <v>11.39</v>
      </c>
      <c r="F82" s="41" t="s">
        <v>311</v>
      </c>
      <c r="G82" s="41">
        <v>5.62</v>
      </c>
      <c r="H82" s="41" t="s">
        <v>161</v>
      </c>
      <c r="I82" s="41">
        <v>6.23</v>
      </c>
      <c r="J82" s="41" t="s">
        <v>173</v>
      </c>
      <c r="K82" s="41">
        <v>6.17</v>
      </c>
    </row>
    <row r="83" spans="2:11" ht="49.5" x14ac:dyDescent="0.3">
      <c r="B83" s="41" t="s">
        <v>174</v>
      </c>
      <c r="C83" s="41">
        <v>51.67</v>
      </c>
      <c r="D83" s="41" t="s">
        <v>175</v>
      </c>
      <c r="E83" s="41">
        <v>26.12</v>
      </c>
      <c r="F83" s="41" t="s">
        <v>193</v>
      </c>
      <c r="G83" s="41">
        <v>31.05</v>
      </c>
      <c r="H83" s="41" t="s">
        <v>182</v>
      </c>
      <c r="I83" s="41">
        <v>52.42</v>
      </c>
      <c r="J83" s="41" t="s">
        <v>310</v>
      </c>
      <c r="K83" s="41">
        <v>22.66</v>
      </c>
    </row>
    <row r="84" spans="2:11" x14ac:dyDescent="0.3">
      <c r="B84" s="41"/>
      <c r="C84" s="41"/>
      <c r="D84" s="41"/>
      <c r="E84" s="41"/>
      <c r="F84" s="41" t="s">
        <v>43</v>
      </c>
      <c r="G84" s="41">
        <v>3.61</v>
      </c>
      <c r="H84" s="41"/>
      <c r="I84" s="41"/>
      <c r="J84" s="41"/>
      <c r="K84" s="41"/>
    </row>
    <row r="85" spans="2:11" ht="33" x14ac:dyDescent="0.3">
      <c r="B85" s="41"/>
      <c r="C85" s="41"/>
      <c r="D85" s="41" t="s">
        <v>167</v>
      </c>
      <c r="E85" s="41">
        <v>6.43</v>
      </c>
      <c r="F85" s="41" t="s">
        <v>46</v>
      </c>
      <c r="G85" s="41">
        <v>11.79</v>
      </c>
      <c r="H85" s="41"/>
      <c r="I85" s="41"/>
      <c r="J85" s="41" t="s">
        <v>312</v>
      </c>
      <c r="K85" s="41">
        <v>7.76</v>
      </c>
    </row>
    <row r="86" spans="2:11" ht="33" x14ac:dyDescent="0.3">
      <c r="B86" s="41" t="s">
        <v>372</v>
      </c>
      <c r="C86" s="41">
        <v>19.98</v>
      </c>
      <c r="D86" s="41" t="s">
        <v>187</v>
      </c>
      <c r="E86" s="41">
        <v>5.58</v>
      </c>
      <c r="F86" s="41" t="s">
        <v>50</v>
      </c>
      <c r="G86" s="41">
        <v>5.53</v>
      </c>
      <c r="H86" s="41" t="s">
        <v>188</v>
      </c>
      <c r="I86" s="41">
        <v>2.78</v>
      </c>
      <c r="J86" s="41" t="s">
        <v>201</v>
      </c>
      <c r="K86" s="41">
        <v>8.0399999999999991</v>
      </c>
    </row>
    <row r="87" spans="2:11" x14ac:dyDescent="0.3">
      <c r="B87" s="41" t="s">
        <v>114</v>
      </c>
      <c r="C87" s="41">
        <v>4.42</v>
      </c>
      <c r="D87" s="41" t="s">
        <v>114</v>
      </c>
      <c r="E87" s="41">
        <v>4.42</v>
      </c>
      <c r="F87" s="41" t="s">
        <v>114</v>
      </c>
      <c r="G87" s="41">
        <v>4.42</v>
      </c>
      <c r="H87" s="41" t="s">
        <v>114</v>
      </c>
      <c r="I87" s="41">
        <v>3.31</v>
      </c>
      <c r="J87" s="41" t="s">
        <v>114</v>
      </c>
      <c r="K87" s="41">
        <v>4.42</v>
      </c>
    </row>
    <row r="88" spans="2:11" x14ac:dyDescent="0.3">
      <c r="B88" s="41" t="s">
        <v>162</v>
      </c>
      <c r="C88" s="41">
        <v>2.94</v>
      </c>
      <c r="D88" s="41" t="s">
        <v>162</v>
      </c>
      <c r="E88" s="41">
        <v>2.94</v>
      </c>
      <c r="F88" s="41" t="s">
        <v>162</v>
      </c>
      <c r="G88" s="41">
        <v>2.94</v>
      </c>
      <c r="H88" s="41" t="s">
        <v>162</v>
      </c>
      <c r="I88" s="41">
        <v>2.35</v>
      </c>
      <c r="J88" s="41" t="s">
        <v>162</v>
      </c>
      <c r="K88" s="41">
        <v>2.94</v>
      </c>
    </row>
    <row r="89" spans="2:11" x14ac:dyDescent="0.3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x14ac:dyDescent="0.3">
      <c r="B90" s="150" t="s">
        <v>99</v>
      </c>
      <c r="C90" s="151">
        <f>SUM(C91:C95)</f>
        <v>33.83</v>
      </c>
      <c r="D90" s="150" t="s">
        <v>99</v>
      </c>
      <c r="E90" s="151">
        <f>SUM(E91:E95)</f>
        <v>51.430000000000007</v>
      </c>
      <c r="F90" s="150" t="s">
        <v>99</v>
      </c>
      <c r="G90" s="151">
        <f>SUM(G91:G95)</f>
        <v>43.79</v>
      </c>
      <c r="H90" s="150" t="s">
        <v>99</v>
      </c>
      <c r="I90" s="151">
        <f>SUM(I91:I95)</f>
        <v>42.57</v>
      </c>
      <c r="J90" s="150" t="s">
        <v>99</v>
      </c>
      <c r="K90" s="151">
        <f>SUM(K91:K95)</f>
        <v>44.430000000000007</v>
      </c>
    </row>
    <row r="91" spans="2:11" ht="33" x14ac:dyDescent="0.3">
      <c r="B91" s="41" t="s">
        <v>342</v>
      </c>
      <c r="C91" s="41">
        <v>10.57</v>
      </c>
      <c r="D91" s="41" t="s">
        <v>343</v>
      </c>
      <c r="E91" s="41">
        <v>9.44</v>
      </c>
      <c r="F91" s="41" t="s">
        <v>344</v>
      </c>
      <c r="G91" s="41">
        <v>21.13</v>
      </c>
      <c r="H91" s="41" t="s">
        <v>345</v>
      </c>
      <c r="I91" s="41">
        <v>10.07</v>
      </c>
      <c r="J91" s="41" t="s">
        <v>346</v>
      </c>
      <c r="K91" s="41">
        <v>13.55</v>
      </c>
    </row>
    <row r="92" spans="2:11" ht="33" x14ac:dyDescent="0.3">
      <c r="B92" s="41" t="s">
        <v>348</v>
      </c>
      <c r="C92" s="41">
        <v>2.36</v>
      </c>
      <c r="D92" s="41" t="s">
        <v>349</v>
      </c>
      <c r="E92" s="41">
        <v>22.01</v>
      </c>
      <c r="F92" s="41" t="s">
        <v>37</v>
      </c>
      <c r="G92" s="41">
        <v>1.7</v>
      </c>
      <c r="H92" s="41" t="s">
        <v>349</v>
      </c>
      <c r="I92" s="41">
        <v>22.01</v>
      </c>
      <c r="J92" s="41" t="s">
        <v>47</v>
      </c>
      <c r="K92" s="41">
        <v>10.9</v>
      </c>
    </row>
    <row r="93" spans="2:11" x14ac:dyDescent="0.3">
      <c r="B93" s="41" t="s">
        <v>106</v>
      </c>
      <c r="C93" s="41">
        <v>20.9</v>
      </c>
      <c r="D93" s="41" t="s">
        <v>351</v>
      </c>
      <c r="E93" s="41">
        <v>19.98</v>
      </c>
      <c r="F93" s="41" t="s">
        <v>106</v>
      </c>
      <c r="G93" s="41">
        <v>20.96</v>
      </c>
      <c r="H93" s="41" t="s">
        <v>45</v>
      </c>
      <c r="I93" s="41">
        <v>10.49</v>
      </c>
      <c r="J93" s="41" t="s">
        <v>351</v>
      </c>
      <c r="K93" s="41">
        <v>19.98</v>
      </c>
    </row>
    <row r="94" spans="2:11" hidden="1" x14ac:dyDescent="0.3">
      <c r="B94" s="167"/>
      <c r="C94" s="168"/>
      <c r="D94" s="167"/>
      <c r="E94" s="168"/>
      <c r="F94" s="167"/>
      <c r="G94" s="168"/>
      <c r="H94" s="167"/>
      <c r="I94" s="168"/>
      <c r="J94" s="167"/>
      <c r="K94" s="168"/>
    </row>
    <row r="95" spans="2:11" hidden="1" x14ac:dyDescent="0.3">
      <c r="B95" s="167"/>
      <c r="C95" s="168"/>
      <c r="D95" s="167"/>
      <c r="E95" s="168"/>
      <c r="F95" s="167"/>
      <c r="G95" s="168"/>
      <c r="H95" s="167"/>
      <c r="I95" s="168"/>
      <c r="J95" s="167"/>
      <c r="K95" s="168"/>
    </row>
    <row r="96" spans="2:11" x14ac:dyDescent="0.3">
      <c r="B96" s="262" t="s">
        <v>303</v>
      </c>
      <c r="C96" s="262"/>
      <c r="D96" s="262"/>
      <c r="E96" s="262"/>
      <c r="F96" s="262"/>
      <c r="G96" s="262"/>
      <c r="H96" s="262"/>
      <c r="I96" s="262"/>
      <c r="J96" s="262"/>
      <c r="K96" s="262"/>
    </row>
    <row r="97" spans="2:11" ht="40.5" customHeight="1" x14ac:dyDescent="0.3">
      <c r="B97" s="202" t="s">
        <v>530</v>
      </c>
      <c r="C97" s="202"/>
      <c r="D97" s="202"/>
      <c r="E97" s="202"/>
      <c r="F97" s="202"/>
      <c r="G97" s="202"/>
      <c r="H97" s="202"/>
      <c r="I97" s="202"/>
      <c r="J97" s="202"/>
      <c r="K97" s="202"/>
    </row>
    <row r="98" spans="2:11" x14ac:dyDescent="0.3">
      <c r="B98" s="202" t="s">
        <v>93</v>
      </c>
      <c r="C98" s="202"/>
      <c r="D98" s="202"/>
      <c r="E98" s="202"/>
      <c r="F98" s="202"/>
      <c r="G98" s="202"/>
      <c r="H98" s="202"/>
      <c r="I98" s="202"/>
      <c r="J98" s="202"/>
      <c r="K98" s="202"/>
    </row>
    <row r="99" spans="2:11" x14ac:dyDescent="0.3">
      <c r="B99" s="258" t="s">
        <v>94</v>
      </c>
      <c r="C99" s="258"/>
      <c r="D99" s="258" t="s">
        <v>95</v>
      </c>
      <c r="E99" s="258"/>
      <c r="F99" s="258" t="s">
        <v>96</v>
      </c>
      <c r="G99" s="258"/>
      <c r="H99" s="258" t="s">
        <v>97</v>
      </c>
      <c r="I99" s="258"/>
      <c r="J99" s="258" t="s">
        <v>98</v>
      </c>
      <c r="K99" s="258"/>
    </row>
    <row r="100" spans="2:11" x14ac:dyDescent="0.3">
      <c r="B100" s="157" t="s">
        <v>92</v>
      </c>
      <c r="C100" s="158">
        <f>SUM(C101:C110)</f>
        <v>47.910000000000004</v>
      </c>
      <c r="D100" s="157" t="s">
        <v>92</v>
      </c>
      <c r="E100" s="158">
        <f>SUM(E101:E110)</f>
        <v>76.45</v>
      </c>
      <c r="F100" s="157" t="s">
        <v>92</v>
      </c>
      <c r="G100" s="158">
        <f>SUM(G101:G110)</f>
        <v>49.1</v>
      </c>
      <c r="H100" s="157" t="s">
        <v>92</v>
      </c>
      <c r="I100" s="158">
        <f>SUM(I101:I110)</f>
        <v>60.28</v>
      </c>
      <c r="J100" s="157" t="s">
        <v>92</v>
      </c>
      <c r="K100" s="158">
        <f>SUM(K101:K110)</f>
        <v>74.13000000000001</v>
      </c>
    </row>
    <row r="101" spans="2:11" x14ac:dyDescent="0.3">
      <c r="B101" s="41"/>
      <c r="C101" s="41"/>
      <c r="D101" s="41"/>
      <c r="E101" s="41"/>
      <c r="F101" s="41" t="s">
        <v>43</v>
      </c>
      <c r="G101" s="41">
        <v>7.22</v>
      </c>
      <c r="H101" s="41"/>
      <c r="I101" s="41"/>
      <c r="J101" s="41" t="s">
        <v>43</v>
      </c>
      <c r="K101" s="41">
        <v>7.22</v>
      </c>
    </row>
    <row r="102" spans="2:11" x14ac:dyDescent="0.3">
      <c r="B102" s="41" t="s">
        <v>163</v>
      </c>
      <c r="C102" s="41">
        <v>8.99</v>
      </c>
      <c r="D102" s="41"/>
      <c r="E102" s="41"/>
      <c r="F102" s="41"/>
      <c r="G102" s="41"/>
      <c r="H102" s="41"/>
      <c r="I102" s="41"/>
      <c r="J102" s="41"/>
      <c r="K102" s="41"/>
    </row>
    <row r="103" spans="2:11" x14ac:dyDescent="0.3">
      <c r="B103" s="41" t="s">
        <v>219</v>
      </c>
      <c r="C103" s="41">
        <v>6.14</v>
      </c>
      <c r="D103" s="41"/>
      <c r="E103" s="41"/>
      <c r="F103" s="41"/>
      <c r="G103" s="41"/>
      <c r="H103" s="41"/>
      <c r="I103" s="41"/>
      <c r="J103" s="41"/>
      <c r="K103" s="41"/>
    </row>
    <row r="104" spans="2:11" ht="33" x14ac:dyDescent="0.3">
      <c r="B104" s="41" t="s">
        <v>185</v>
      </c>
      <c r="C104" s="41">
        <v>8.08</v>
      </c>
      <c r="D104" s="41" t="s">
        <v>297</v>
      </c>
      <c r="E104" s="41">
        <v>44.11</v>
      </c>
      <c r="F104" s="41" t="s">
        <v>302</v>
      </c>
      <c r="G104" s="41">
        <v>24.6</v>
      </c>
      <c r="H104" s="41" t="s">
        <v>165</v>
      </c>
      <c r="I104" s="41">
        <v>19.05</v>
      </c>
      <c r="J104" s="41" t="s">
        <v>293</v>
      </c>
      <c r="K104" s="41">
        <v>31.05</v>
      </c>
    </row>
    <row r="105" spans="2:11" x14ac:dyDescent="0.3">
      <c r="B105" s="41"/>
      <c r="C105" s="41"/>
      <c r="D105" s="41"/>
      <c r="E105" s="41"/>
      <c r="F105" s="41" t="s">
        <v>196</v>
      </c>
      <c r="G105" s="41">
        <v>0.8</v>
      </c>
      <c r="H105" s="41"/>
      <c r="I105" s="41"/>
      <c r="J105" s="41" t="s">
        <v>294</v>
      </c>
      <c r="K105" s="41">
        <v>1.59</v>
      </c>
    </row>
    <row r="106" spans="2:11" ht="33" x14ac:dyDescent="0.3">
      <c r="B106" s="41"/>
      <c r="C106" s="41"/>
      <c r="D106" s="41" t="s">
        <v>167</v>
      </c>
      <c r="E106" s="41">
        <v>6.43</v>
      </c>
      <c r="F106" s="41"/>
      <c r="G106" s="41"/>
      <c r="H106" s="41" t="s">
        <v>42</v>
      </c>
      <c r="I106" s="41">
        <v>5.68</v>
      </c>
      <c r="J106" s="41" t="s">
        <v>46</v>
      </c>
      <c r="K106" s="41">
        <v>11.79</v>
      </c>
    </row>
    <row r="107" spans="2:11" ht="33" x14ac:dyDescent="0.3">
      <c r="B107" s="41" t="s">
        <v>47</v>
      </c>
      <c r="C107" s="41">
        <v>10.9</v>
      </c>
      <c r="D107" s="41" t="s">
        <v>37</v>
      </c>
      <c r="E107" s="41">
        <v>1.7</v>
      </c>
      <c r="F107" s="41" t="s">
        <v>44</v>
      </c>
      <c r="G107" s="41">
        <v>2.68</v>
      </c>
      <c r="H107" s="41" t="s">
        <v>41</v>
      </c>
      <c r="I107" s="41">
        <v>11.34</v>
      </c>
      <c r="J107" s="41" t="s">
        <v>37</v>
      </c>
      <c r="K107" s="41">
        <v>1.7</v>
      </c>
    </row>
    <row r="108" spans="2:11" x14ac:dyDescent="0.3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x14ac:dyDescent="0.3">
      <c r="B109" s="41" t="s">
        <v>114</v>
      </c>
      <c r="C109" s="41">
        <v>3.31</v>
      </c>
      <c r="D109" s="41" t="s">
        <v>114</v>
      </c>
      <c r="E109" s="41">
        <v>3.31</v>
      </c>
      <c r="F109" s="41" t="s">
        <v>114</v>
      </c>
      <c r="G109" s="41">
        <v>3.31</v>
      </c>
      <c r="H109" s="41" t="s">
        <v>114</v>
      </c>
      <c r="I109" s="41">
        <v>3.31</v>
      </c>
      <c r="J109" s="41" t="s">
        <v>114</v>
      </c>
      <c r="K109" s="41">
        <v>3.31</v>
      </c>
    </row>
    <row r="110" spans="2:11" x14ac:dyDescent="0.3">
      <c r="B110" s="41" t="s">
        <v>45</v>
      </c>
      <c r="C110" s="41">
        <v>10.49</v>
      </c>
      <c r="D110" s="41" t="s">
        <v>106</v>
      </c>
      <c r="E110" s="41">
        <v>20.9</v>
      </c>
      <c r="F110" s="41" t="s">
        <v>45</v>
      </c>
      <c r="G110" s="41">
        <v>10.49</v>
      </c>
      <c r="H110" s="41" t="s">
        <v>106</v>
      </c>
      <c r="I110" s="41">
        <v>20.9</v>
      </c>
      <c r="J110" s="41" t="s">
        <v>179</v>
      </c>
      <c r="K110" s="41">
        <v>17.47</v>
      </c>
    </row>
    <row r="111" spans="2:11" x14ac:dyDescent="0.3">
      <c r="B111" s="155"/>
      <c r="C111" s="154"/>
      <c r="D111" s="155"/>
      <c r="E111" s="154"/>
      <c r="F111" s="155"/>
      <c r="G111" s="154"/>
      <c r="H111" s="155"/>
      <c r="I111" s="154"/>
      <c r="J111" s="155"/>
      <c r="K111" s="154"/>
    </row>
    <row r="112" spans="2:11" x14ac:dyDescent="0.3">
      <c r="B112" s="150" t="s">
        <v>12</v>
      </c>
      <c r="C112" s="151">
        <f>SUM(C113:C125)</f>
        <v>179.78</v>
      </c>
      <c r="D112" s="150" t="s">
        <v>12</v>
      </c>
      <c r="E112" s="151">
        <f>SUM(E113:E125)</f>
        <v>123.49000000000001</v>
      </c>
      <c r="F112" s="150" t="s">
        <v>12</v>
      </c>
      <c r="G112" s="151">
        <f>SUM(G113:G125)</f>
        <v>141.28</v>
      </c>
      <c r="H112" s="150" t="s">
        <v>12</v>
      </c>
      <c r="I112" s="151">
        <f>SUM(I113:I125)</f>
        <v>171.16999999999996</v>
      </c>
      <c r="J112" s="150" t="s">
        <v>12</v>
      </c>
      <c r="K112" s="151">
        <f>SUM(K113:K125)</f>
        <v>137.82999999999998</v>
      </c>
    </row>
    <row r="113" spans="2:11" ht="49.5" x14ac:dyDescent="0.3">
      <c r="B113" s="41" t="s">
        <v>317</v>
      </c>
      <c r="C113" s="41">
        <v>5.31</v>
      </c>
      <c r="D113" s="41" t="s">
        <v>54</v>
      </c>
      <c r="E113" s="41">
        <v>6.94</v>
      </c>
      <c r="F113" s="41" t="s">
        <v>307</v>
      </c>
      <c r="G113" s="41">
        <v>1.97</v>
      </c>
      <c r="H113" s="41" t="s">
        <v>169</v>
      </c>
      <c r="I113" s="41">
        <v>7.59</v>
      </c>
      <c r="J113" s="41" t="s">
        <v>318</v>
      </c>
      <c r="K113" s="41">
        <v>10.19</v>
      </c>
    </row>
    <row r="114" spans="2:11" ht="66" x14ac:dyDescent="0.3">
      <c r="B114" s="41" t="s">
        <v>296</v>
      </c>
      <c r="C114" s="41">
        <v>6.91</v>
      </c>
      <c r="D114" s="41" t="s">
        <v>321</v>
      </c>
      <c r="E114" s="41">
        <v>6.06</v>
      </c>
      <c r="F114" s="41" t="s">
        <v>171</v>
      </c>
      <c r="G114" s="41">
        <v>8.36</v>
      </c>
      <c r="H114" s="41" t="s">
        <v>172</v>
      </c>
      <c r="I114" s="41">
        <v>4.3899999999999997</v>
      </c>
      <c r="J114" s="41" t="s">
        <v>160</v>
      </c>
      <c r="K114" s="41">
        <v>7.73</v>
      </c>
    </row>
    <row r="115" spans="2:11" ht="33" x14ac:dyDescent="0.3">
      <c r="B115" s="41" t="s">
        <v>320</v>
      </c>
      <c r="C115" s="41">
        <v>29.84</v>
      </c>
      <c r="D115" s="41" t="s">
        <v>176</v>
      </c>
      <c r="E115" s="41">
        <v>34.53</v>
      </c>
      <c r="F115" s="41" t="s">
        <v>309</v>
      </c>
      <c r="G115" s="41">
        <v>36.42</v>
      </c>
      <c r="H115" s="41" t="s">
        <v>190</v>
      </c>
      <c r="I115" s="41">
        <v>38.049999999999997</v>
      </c>
      <c r="J115" s="41" t="s">
        <v>177</v>
      </c>
      <c r="K115" s="41">
        <v>39.69</v>
      </c>
    </row>
    <row r="116" spans="2:11" x14ac:dyDescent="0.3">
      <c r="B116" s="41"/>
      <c r="C116" s="41"/>
      <c r="D116" s="41"/>
      <c r="E116" s="41"/>
      <c r="F116" s="41" t="s">
        <v>294</v>
      </c>
      <c r="G116" s="41">
        <v>1.59</v>
      </c>
      <c r="H116" s="41"/>
      <c r="I116" s="41"/>
      <c r="J116" s="41"/>
      <c r="K116" s="41"/>
    </row>
    <row r="117" spans="2:11" ht="33" x14ac:dyDescent="0.3">
      <c r="B117" s="41" t="s">
        <v>42</v>
      </c>
      <c r="C117" s="41">
        <v>5.68</v>
      </c>
      <c r="D117" s="41"/>
      <c r="E117" s="41"/>
      <c r="F117" s="41" t="s">
        <v>178</v>
      </c>
      <c r="G117" s="41">
        <v>9.4700000000000006</v>
      </c>
      <c r="H117" s="41" t="s">
        <v>312</v>
      </c>
      <c r="I117" s="41">
        <v>7.76</v>
      </c>
      <c r="J117" s="41"/>
      <c r="K117" s="41"/>
    </row>
    <row r="118" spans="2:11" ht="33" x14ac:dyDescent="0.3">
      <c r="B118" s="41" t="s">
        <v>372</v>
      </c>
      <c r="C118" s="41">
        <v>19.98</v>
      </c>
      <c r="D118" s="41" t="s">
        <v>188</v>
      </c>
      <c r="E118" s="41">
        <v>2.78</v>
      </c>
      <c r="F118" s="41" t="s">
        <v>50</v>
      </c>
      <c r="G118" s="41">
        <v>5.53</v>
      </c>
      <c r="H118" s="41" t="s">
        <v>187</v>
      </c>
      <c r="I118" s="41">
        <v>5.58</v>
      </c>
      <c r="J118" s="41" t="s">
        <v>189</v>
      </c>
      <c r="K118" s="41">
        <v>4.26</v>
      </c>
    </row>
    <row r="119" spans="2:11" x14ac:dyDescent="0.3">
      <c r="B119" s="41" t="s">
        <v>114</v>
      </c>
      <c r="C119" s="41">
        <v>4.42</v>
      </c>
      <c r="D119" s="41" t="s">
        <v>114</v>
      </c>
      <c r="E119" s="41">
        <v>4.42</v>
      </c>
      <c r="F119" s="41" t="s">
        <v>114</v>
      </c>
      <c r="G119" s="41">
        <v>3.31</v>
      </c>
      <c r="H119" s="41" t="s">
        <v>114</v>
      </c>
      <c r="I119" s="41">
        <v>4.42</v>
      </c>
      <c r="J119" s="41" t="s">
        <v>114</v>
      </c>
      <c r="K119" s="41">
        <v>4.42</v>
      </c>
    </row>
    <row r="120" spans="2:11" x14ac:dyDescent="0.3">
      <c r="B120" s="41" t="s">
        <v>162</v>
      </c>
      <c r="C120" s="41">
        <v>2.94</v>
      </c>
      <c r="D120" s="41" t="s">
        <v>162</v>
      </c>
      <c r="E120" s="41">
        <v>2.94</v>
      </c>
      <c r="F120" s="41" t="s">
        <v>162</v>
      </c>
      <c r="G120" s="41">
        <v>2.35</v>
      </c>
      <c r="H120" s="41" t="s">
        <v>162</v>
      </c>
      <c r="I120" s="41">
        <v>2.94</v>
      </c>
      <c r="J120" s="41" t="s">
        <v>162</v>
      </c>
      <c r="K120" s="41">
        <v>2.94</v>
      </c>
    </row>
    <row r="121" spans="2:1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2:11" x14ac:dyDescent="0.3">
      <c r="B122" s="150" t="s">
        <v>99</v>
      </c>
      <c r="C122" s="151">
        <f>SUM(C123:C127)</f>
        <v>52.35</v>
      </c>
      <c r="D122" s="150" t="s">
        <v>99</v>
      </c>
      <c r="E122" s="151">
        <f>SUM(E123:E127)</f>
        <v>32.909999999999997</v>
      </c>
      <c r="F122" s="150" t="s">
        <v>99</v>
      </c>
      <c r="G122" s="151">
        <f>SUM(G123:G127)</f>
        <v>36.14</v>
      </c>
      <c r="H122" s="150" t="s">
        <v>99</v>
      </c>
      <c r="I122" s="151">
        <f>SUM(I123:I127)</f>
        <v>50.22</v>
      </c>
      <c r="J122" s="150" t="s">
        <v>99</v>
      </c>
      <c r="K122" s="151">
        <f>SUM(K123:K127)</f>
        <v>34.299999999999997</v>
      </c>
    </row>
    <row r="123" spans="2:11" ht="33" x14ac:dyDescent="0.3">
      <c r="B123" s="41" t="s">
        <v>343</v>
      </c>
      <c r="C123" s="41">
        <v>9.44</v>
      </c>
      <c r="D123" s="41" t="s">
        <v>342</v>
      </c>
      <c r="E123" s="41">
        <v>10.57</v>
      </c>
      <c r="F123" s="41" t="s">
        <v>347</v>
      </c>
      <c r="G123" s="41">
        <v>4.34</v>
      </c>
      <c r="H123" s="41" t="s">
        <v>352</v>
      </c>
      <c r="I123" s="41">
        <v>8.23</v>
      </c>
      <c r="J123" s="41" t="s">
        <v>344</v>
      </c>
      <c r="K123" s="41">
        <v>21.13</v>
      </c>
    </row>
    <row r="124" spans="2:11" ht="33" x14ac:dyDescent="0.3">
      <c r="B124" s="41" t="s">
        <v>349</v>
      </c>
      <c r="C124" s="41">
        <v>22.01</v>
      </c>
      <c r="D124" s="41" t="s">
        <v>348</v>
      </c>
      <c r="E124" s="41">
        <v>2.36</v>
      </c>
      <c r="F124" s="41" t="s">
        <v>47</v>
      </c>
      <c r="G124" s="41">
        <v>10.9</v>
      </c>
      <c r="H124" s="41" t="s">
        <v>349</v>
      </c>
      <c r="I124" s="41">
        <v>22.01</v>
      </c>
      <c r="J124" s="41" t="s">
        <v>44</v>
      </c>
      <c r="K124" s="41">
        <v>2.68</v>
      </c>
    </row>
    <row r="125" spans="2:11" x14ac:dyDescent="0.3">
      <c r="B125" s="41" t="s">
        <v>106</v>
      </c>
      <c r="C125" s="41">
        <v>20.9</v>
      </c>
      <c r="D125" s="41" t="s">
        <v>351</v>
      </c>
      <c r="E125" s="41">
        <v>19.98</v>
      </c>
      <c r="F125" s="41" t="s">
        <v>106</v>
      </c>
      <c r="G125" s="41">
        <v>20.9</v>
      </c>
      <c r="H125" s="41" t="s">
        <v>351</v>
      </c>
      <c r="I125" s="41">
        <v>19.98</v>
      </c>
      <c r="J125" s="41" t="s">
        <v>45</v>
      </c>
      <c r="K125" s="41">
        <v>10.49</v>
      </c>
    </row>
  </sheetData>
  <mergeCells count="32">
    <mergeCell ref="H99:I99"/>
    <mergeCell ref="J99:K99"/>
    <mergeCell ref="B80:K80"/>
    <mergeCell ref="B96:K96"/>
    <mergeCell ref="B97:K97"/>
    <mergeCell ref="B98:K98"/>
    <mergeCell ref="B99:C99"/>
    <mergeCell ref="D99:E99"/>
    <mergeCell ref="F99:G99"/>
    <mergeCell ref="B65:K65"/>
    <mergeCell ref="B66:K66"/>
    <mergeCell ref="B67:C67"/>
    <mergeCell ref="D67:E67"/>
    <mergeCell ref="F67:G67"/>
    <mergeCell ref="H67:I67"/>
    <mergeCell ref="J67:K67"/>
    <mergeCell ref="B2:K2"/>
    <mergeCell ref="B3:K3"/>
    <mergeCell ref="F37:G37"/>
    <mergeCell ref="J37:K37"/>
    <mergeCell ref="B4:C4"/>
    <mergeCell ref="D4:E4"/>
    <mergeCell ref="F4:G4"/>
    <mergeCell ref="H4:I4"/>
    <mergeCell ref="J4:K4"/>
    <mergeCell ref="B17:K17"/>
    <mergeCell ref="B36:K36"/>
    <mergeCell ref="B37:C37"/>
    <mergeCell ref="D37:E37"/>
    <mergeCell ref="B34:K34"/>
    <mergeCell ref="B35:K35"/>
    <mergeCell ref="H37:I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3" manualBreakCount="3">
    <brk id="33" max="10" man="1"/>
    <brk id="63" max="10" man="1"/>
    <brk id="93" max="10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AC51"/>
  <sheetViews>
    <sheetView view="pageBreakPreview" zoomScale="60" zoomScaleNormal="100" workbookViewId="0">
      <selection activeCell="A2" sqref="A2:F2"/>
    </sheetView>
  </sheetViews>
  <sheetFormatPr defaultColWidth="9.85546875" defaultRowHeight="16.5" x14ac:dyDescent="0.3"/>
  <cols>
    <col min="1" max="1" width="26.7109375" style="4" customWidth="1"/>
    <col min="2" max="2" width="14.42578125" style="4" customWidth="1"/>
    <col min="3" max="3" width="13.42578125" style="4" customWidth="1"/>
    <col min="4" max="4" width="16.28515625" style="4" customWidth="1"/>
    <col min="5" max="6" width="14.5703125" style="4" customWidth="1"/>
    <col min="7" max="7" width="4.42578125" style="4" customWidth="1"/>
    <col min="8" max="8" width="27.140625" style="4" customWidth="1"/>
    <col min="9" max="9" width="15.5703125" style="4" customWidth="1"/>
    <col min="10" max="10" width="14.28515625" style="4" customWidth="1"/>
    <col min="11" max="11" width="18.140625" style="4" customWidth="1"/>
    <col min="12" max="13" width="15.28515625" style="4" customWidth="1"/>
    <col min="14" max="14" width="4.7109375" style="4" customWidth="1"/>
    <col min="15" max="15" width="4.42578125" style="4" hidden="1" customWidth="1"/>
    <col min="16" max="16" width="1" style="4" hidden="1" customWidth="1"/>
    <col min="17" max="17" width="28.28515625" style="4" customWidth="1"/>
    <col min="18" max="18" width="15.140625" style="4" customWidth="1"/>
    <col min="19" max="19" width="15.28515625" style="4" customWidth="1"/>
    <col min="20" max="20" width="16.42578125" style="4" customWidth="1"/>
    <col min="21" max="22" width="14.42578125" style="4" customWidth="1"/>
    <col min="23" max="23" width="4.5703125" style="4" customWidth="1"/>
    <col min="24" max="24" width="24.42578125" style="4" customWidth="1"/>
    <col min="25" max="25" width="14.7109375" style="4" customWidth="1"/>
    <col min="26" max="26" width="12.28515625" style="4" customWidth="1"/>
    <col min="27" max="27" width="17.7109375" style="4" customWidth="1"/>
    <col min="28" max="29" width="14.140625" style="4" customWidth="1"/>
    <col min="30" max="31" width="10" style="4" customWidth="1"/>
    <col min="32" max="32" width="15.28515625" style="4" customWidth="1"/>
    <col min="33" max="16384" width="9.85546875" style="4"/>
  </cols>
  <sheetData>
    <row r="1" spans="1:29" x14ac:dyDescent="0.3">
      <c r="M1" s="70" t="s">
        <v>304</v>
      </c>
      <c r="V1" s="70"/>
      <c r="AC1" s="70" t="s">
        <v>304</v>
      </c>
    </row>
    <row r="2" spans="1:29" ht="57" customHeight="1" x14ac:dyDescent="0.3">
      <c r="A2" s="271" t="s">
        <v>531</v>
      </c>
      <c r="B2" s="269"/>
      <c r="C2" s="269"/>
      <c r="D2" s="269"/>
      <c r="E2" s="269"/>
      <c r="F2" s="270"/>
      <c r="H2" s="271" t="s">
        <v>531</v>
      </c>
      <c r="I2" s="269"/>
      <c r="J2" s="269"/>
      <c r="K2" s="269"/>
      <c r="L2" s="269"/>
      <c r="M2" s="270"/>
      <c r="N2" s="8"/>
      <c r="Q2" s="271" t="s">
        <v>531</v>
      </c>
      <c r="R2" s="269"/>
      <c r="S2" s="269"/>
      <c r="T2" s="269"/>
      <c r="U2" s="269"/>
      <c r="V2" s="270"/>
      <c r="X2" s="268" t="s">
        <v>531</v>
      </c>
      <c r="Y2" s="269"/>
      <c r="Z2" s="269"/>
      <c r="AA2" s="269"/>
      <c r="AB2" s="269"/>
      <c r="AC2" s="270"/>
    </row>
    <row r="3" spans="1:29" s="6" customFormat="1" x14ac:dyDescent="0.3">
      <c r="A3" s="272" t="s">
        <v>120</v>
      </c>
      <c r="B3" s="266"/>
      <c r="C3" s="266"/>
      <c r="D3" s="266"/>
      <c r="E3" s="266"/>
      <c r="F3" s="267"/>
      <c r="H3" s="272" t="s">
        <v>121</v>
      </c>
      <c r="I3" s="266"/>
      <c r="J3" s="266"/>
      <c r="K3" s="266"/>
      <c r="L3" s="266"/>
      <c r="M3" s="267"/>
      <c r="N3" s="17"/>
      <c r="Q3" s="272" t="s">
        <v>122</v>
      </c>
      <c r="R3" s="266"/>
      <c r="S3" s="266"/>
      <c r="T3" s="266"/>
      <c r="U3" s="266"/>
      <c r="V3" s="267"/>
      <c r="X3" s="265" t="s">
        <v>123</v>
      </c>
      <c r="Y3" s="266"/>
      <c r="Z3" s="266"/>
      <c r="AA3" s="266"/>
      <c r="AB3" s="266"/>
      <c r="AC3" s="267"/>
    </row>
    <row r="4" spans="1:29" ht="127.5" customHeight="1" x14ac:dyDescent="0.3">
      <c r="A4" s="13" t="s">
        <v>124</v>
      </c>
      <c r="B4" s="271" t="s">
        <v>125</v>
      </c>
      <c r="C4" s="13" t="s">
        <v>126</v>
      </c>
      <c r="D4" s="13" t="s">
        <v>127</v>
      </c>
      <c r="E4" s="13" t="s">
        <v>128</v>
      </c>
      <c r="F4" s="13" t="s">
        <v>129</v>
      </c>
      <c r="H4" s="13" t="s">
        <v>124</v>
      </c>
      <c r="I4" s="271" t="s">
        <v>125</v>
      </c>
      <c r="J4" s="13" t="s">
        <v>130</v>
      </c>
      <c r="K4" s="13" t="s">
        <v>127</v>
      </c>
      <c r="L4" s="13" t="s">
        <v>128</v>
      </c>
      <c r="M4" s="13" t="s">
        <v>129</v>
      </c>
      <c r="N4" s="8"/>
      <c r="Q4" s="13" t="s">
        <v>124</v>
      </c>
      <c r="R4" s="271" t="s">
        <v>125</v>
      </c>
      <c r="S4" s="13" t="s">
        <v>131</v>
      </c>
      <c r="T4" s="13" t="s">
        <v>127</v>
      </c>
      <c r="U4" s="13" t="s">
        <v>128</v>
      </c>
      <c r="V4" s="13" t="s">
        <v>129</v>
      </c>
      <c r="X4" s="13" t="s">
        <v>124</v>
      </c>
      <c r="Y4" s="263" t="s">
        <v>125</v>
      </c>
      <c r="Z4" s="13" t="s">
        <v>132</v>
      </c>
      <c r="AA4" s="13" t="s">
        <v>127</v>
      </c>
      <c r="AB4" s="13" t="s">
        <v>128</v>
      </c>
      <c r="AC4" s="13" t="s">
        <v>129</v>
      </c>
    </row>
    <row r="5" spans="1:29" ht="89.25" customHeight="1" x14ac:dyDescent="0.3">
      <c r="A5" s="18" t="s">
        <v>133</v>
      </c>
      <c r="B5" s="264"/>
      <c r="C5" s="16">
        <v>205.7903166414749</v>
      </c>
      <c r="D5" s="16">
        <v>327.04000000000002</v>
      </c>
      <c r="E5" s="16">
        <v>-121.24968335852512</v>
      </c>
      <c r="F5" s="16">
        <v>62.925121282251368</v>
      </c>
      <c r="H5" s="18" t="s">
        <v>133</v>
      </c>
      <c r="I5" s="264"/>
      <c r="J5" s="19">
        <v>76.478795577153846</v>
      </c>
      <c r="K5" s="16">
        <v>327.04268262633087</v>
      </c>
      <c r="L5" s="16">
        <v>-250.56388704917703</v>
      </c>
      <c r="M5" s="16">
        <v>23.384958490123513</v>
      </c>
      <c r="N5" s="20"/>
      <c r="Q5" s="18" t="s">
        <v>133</v>
      </c>
      <c r="R5" s="264"/>
      <c r="S5" s="16">
        <v>96.109864815585354</v>
      </c>
      <c r="T5" s="16">
        <v>327.04268262633087</v>
      </c>
      <c r="U5" s="16">
        <v>-230.93281781074552</v>
      </c>
      <c r="V5" s="16">
        <v>29.387560071294299</v>
      </c>
      <c r="X5" s="18" t="s">
        <v>133</v>
      </c>
      <c r="Y5" s="264"/>
      <c r="Z5" s="16">
        <v>33.201656248735688</v>
      </c>
      <c r="AA5" s="16">
        <v>327.04268262633087</v>
      </c>
      <c r="AB5" s="16">
        <v>-293.8410263775952</v>
      </c>
      <c r="AC5" s="16">
        <v>10.152086566226863</v>
      </c>
    </row>
    <row r="6" spans="1:29" ht="33" x14ac:dyDescent="0.3">
      <c r="A6" s="12" t="s">
        <v>134</v>
      </c>
      <c r="B6" s="11">
        <v>6.4</v>
      </c>
      <c r="C6" s="5">
        <v>159.69999999999999</v>
      </c>
      <c r="D6" s="5">
        <v>450</v>
      </c>
      <c r="E6" s="5">
        <v>-290.3</v>
      </c>
      <c r="F6" s="11">
        <v>35.488888888888887</v>
      </c>
      <c r="H6" s="12" t="s">
        <v>134</v>
      </c>
      <c r="I6" s="11">
        <v>6.4</v>
      </c>
      <c r="J6" s="21">
        <v>55.5</v>
      </c>
      <c r="K6" s="5">
        <v>450</v>
      </c>
      <c r="L6" s="5">
        <v>-394.5</v>
      </c>
      <c r="M6" s="11">
        <v>12.333333333333334</v>
      </c>
      <c r="N6" s="22"/>
      <c r="Q6" s="12" t="s">
        <v>134</v>
      </c>
      <c r="R6" s="11">
        <v>6.4</v>
      </c>
      <c r="S6" s="21">
        <v>2.2000000000000002</v>
      </c>
      <c r="T6" s="5">
        <v>450</v>
      </c>
      <c r="U6" s="5">
        <v>-447.8</v>
      </c>
      <c r="V6" s="11">
        <v>0.48888888888888893</v>
      </c>
      <c r="X6" s="12" t="s">
        <v>134</v>
      </c>
      <c r="Y6" s="11">
        <v>6.4</v>
      </c>
      <c r="Z6" s="21">
        <v>102</v>
      </c>
      <c r="AA6" s="5">
        <v>450</v>
      </c>
      <c r="AB6" s="5">
        <v>-348</v>
      </c>
      <c r="AC6" s="11">
        <v>22.666666666666668</v>
      </c>
    </row>
    <row r="7" spans="1:29" x14ac:dyDescent="0.3">
      <c r="A7" s="12" t="s">
        <v>105</v>
      </c>
      <c r="B7" s="11">
        <v>1.07</v>
      </c>
      <c r="C7" s="5">
        <v>25.799999999999997</v>
      </c>
      <c r="D7" s="5">
        <v>50</v>
      </c>
      <c r="E7" s="5">
        <v>-24.200000000000003</v>
      </c>
      <c r="F7" s="11">
        <v>51.599999999999994</v>
      </c>
      <c r="H7" s="12" t="s">
        <v>105</v>
      </c>
      <c r="I7" s="11">
        <v>1.07</v>
      </c>
      <c r="J7" s="21">
        <v>18.399999999999999</v>
      </c>
      <c r="K7" s="5">
        <v>50</v>
      </c>
      <c r="L7" s="5">
        <v>-31.6</v>
      </c>
      <c r="M7" s="11">
        <v>36.799999999999997</v>
      </c>
      <c r="N7" s="22"/>
      <c r="Q7" s="12" t="s">
        <v>105</v>
      </c>
      <c r="R7" s="11">
        <v>1.07</v>
      </c>
      <c r="S7" s="21">
        <v>0</v>
      </c>
      <c r="T7" s="5">
        <v>50</v>
      </c>
      <c r="U7" s="5">
        <v>-50</v>
      </c>
      <c r="V7" s="11">
        <v>0</v>
      </c>
      <c r="X7" s="12" t="s">
        <v>105</v>
      </c>
      <c r="Y7" s="11">
        <v>1.07</v>
      </c>
      <c r="Z7" s="21">
        <v>7.4</v>
      </c>
      <c r="AA7" s="5">
        <v>50</v>
      </c>
      <c r="AB7" s="5">
        <v>-42.6</v>
      </c>
      <c r="AC7" s="11">
        <v>14.8</v>
      </c>
    </row>
    <row r="8" spans="1:29" x14ac:dyDescent="0.3">
      <c r="A8" s="12" t="s">
        <v>107</v>
      </c>
      <c r="B8" s="11">
        <v>7</v>
      </c>
      <c r="C8" s="5">
        <v>11.200000000000001</v>
      </c>
      <c r="D8" s="5">
        <v>10</v>
      </c>
      <c r="E8" s="5">
        <v>1.2000000000000011</v>
      </c>
      <c r="F8" s="11">
        <v>112</v>
      </c>
      <c r="H8" s="12" t="s">
        <v>107</v>
      </c>
      <c r="I8" s="11">
        <v>7</v>
      </c>
      <c r="J8" s="21">
        <v>2.5</v>
      </c>
      <c r="K8" s="5">
        <v>10</v>
      </c>
      <c r="L8" s="5">
        <v>-7.5</v>
      </c>
      <c r="M8" s="11">
        <v>25</v>
      </c>
      <c r="N8" s="22"/>
      <c r="Q8" s="12" t="s">
        <v>107</v>
      </c>
      <c r="R8" s="11">
        <v>7</v>
      </c>
      <c r="S8" s="21">
        <v>7.8</v>
      </c>
      <c r="T8" s="5">
        <v>10</v>
      </c>
      <c r="U8" s="5">
        <v>-2.2000000000000002</v>
      </c>
      <c r="V8" s="11">
        <v>78</v>
      </c>
      <c r="X8" s="12" t="s">
        <v>107</v>
      </c>
      <c r="Y8" s="11">
        <v>7</v>
      </c>
      <c r="Z8" s="21">
        <v>0.9</v>
      </c>
      <c r="AA8" s="5">
        <v>10</v>
      </c>
      <c r="AB8" s="5">
        <v>-9.1</v>
      </c>
      <c r="AC8" s="11">
        <v>9</v>
      </c>
    </row>
    <row r="9" spans="1:29" x14ac:dyDescent="0.3">
      <c r="A9" s="12" t="s">
        <v>135</v>
      </c>
      <c r="B9" s="11">
        <v>0.66</v>
      </c>
      <c r="C9" s="5">
        <v>7.1</v>
      </c>
      <c r="D9" s="5">
        <v>10</v>
      </c>
      <c r="E9" s="5">
        <v>-2.9000000000000004</v>
      </c>
      <c r="F9" s="11">
        <v>71</v>
      </c>
      <c r="H9" s="12" t="s">
        <v>135</v>
      </c>
      <c r="I9" s="11">
        <v>0.66</v>
      </c>
      <c r="J9" s="21">
        <v>4.0999999999999996</v>
      </c>
      <c r="K9" s="5">
        <v>10</v>
      </c>
      <c r="L9" s="5">
        <v>-5.9</v>
      </c>
      <c r="M9" s="11">
        <v>40.999999999999993</v>
      </c>
      <c r="N9" s="22"/>
      <c r="Q9" s="12" t="s">
        <v>135</v>
      </c>
      <c r="R9" s="11">
        <v>0.66</v>
      </c>
      <c r="S9" s="21">
        <v>1.7</v>
      </c>
      <c r="T9" s="5">
        <v>10</v>
      </c>
      <c r="U9" s="5">
        <v>-8.3000000000000007</v>
      </c>
      <c r="V9" s="11">
        <v>17</v>
      </c>
      <c r="X9" s="12" t="s">
        <v>135</v>
      </c>
      <c r="Y9" s="11">
        <v>0.66</v>
      </c>
      <c r="Z9" s="21">
        <v>1.3</v>
      </c>
      <c r="AA9" s="5">
        <v>10</v>
      </c>
      <c r="AB9" s="5">
        <v>-8.6999999999999993</v>
      </c>
      <c r="AC9" s="11">
        <v>13</v>
      </c>
    </row>
    <row r="10" spans="1:29" x14ac:dyDescent="0.3">
      <c r="A10" s="12" t="s">
        <v>100</v>
      </c>
      <c r="B10" s="11">
        <v>1</v>
      </c>
      <c r="C10" s="5">
        <v>44.9</v>
      </c>
      <c r="D10" s="5">
        <v>70</v>
      </c>
      <c r="E10" s="5">
        <v>-25.1</v>
      </c>
      <c r="F10" s="11">
        <v>64.142857142857139</v>
      </c>
      <c r="H10" s="12" t="s">
        <v>100</v>
      </c>
      <c r="I10" s="11">
        <v>1</v>
      </c>
      <c r="J10" s="21">
        <v>10.3</v>
      </c>
      <c r="K10" s="5">
        <v>70</v>
      </c>
      <c r="L10" s="5">
        <v>-59.7</v>
      </c>
      <c r="M10" s="11">
        <v>14.714285714285714</v>
      </c>
      <c r="N10" s="22"/>
      <c r="Q10" s="12" t="s">
        <v>100</v>
      </c>
      <c r="R10" s="11">
        <v>1</v>
      </c>
      <c r="S10" s="21">
        <v>29.2</v>
      </c>
      <c r="T10" s="5">
        <v>70</v>
      </c>
      <c r="U10" s="5">
        <v>-40.799999999999997</v>
      </c>
      <c r="V10" s="11">
        <v>41.714285714285715</v>
      </c>
      <c r="X10" s="12" t="s">
        <v>100</v>
      </c>
      <c r="Y10" s="11">
        <v>1</v>
      </c>
      <c r="Z10" s="21">
        <v>5.4</v>
      </c>
      <c r="AA10" s="5">
        <v>70</v>
      </c>
      <c r="AB10" s="5">
        <v>-64.599999999999994</v>
      </c>
      <c r="AC10" s="11">
        <v>7.7142857142857144</v>
      </c>
    </row>
    <row r="11" spans="1:29" x14ac:dyDescent="0.3">
      <c r="A11" s="12" t="s">
        <v>117</v>
      </c>
      <c r="B11" s="11">
        <v>1.1599999999999999</v>
      </c>
      <c r="C11" s="5">
        <v>3.5</v>
      </c>
      <c r="D11" s="5">
        <v>30</v>
      </c>
      <c r="E11" s="5">
        <v>-26.5</v>
      </c>
      <c r="F11" s="11">
        <v>11.666666666666666</v>
      </c>
      <c r="H11" s="12" t="s">
        <v>117</v>
      </c>
      <c r="I11" s="11">
        <v>1.1599999999999999</v>
      </c>
      <c r="J11" s="21">
        <v>0</v>
      </c>
      <c r="K11" s="5">
        <v>30</v>
      </c>
      <c r="L11" s="5">
        <v>-30</v>
      </c>
      <c r="M11" s="11">
        <v>0</v>
      </c>
      <c r="N11" s="22"/>
      <c r="Q11" s="12" t="s">
        <v>117</v>
      </c>
      <c r="R11" s="11">
        <v>1.1599999999999999</v>
      </c>
      <c r="S11" s="21">
        <v>3.5</v>
      </c>
      <c r="T11" s="5">
        <v>30</v>
      </c>
      <c r="U11" s="5">
        <v>-26.5</v>
      </c>
      <c r="V11" s="11">
        <v>11.666666666666666</v>
      </c>
      <c r="X11" s="12" t="s">
        <v>117</v>
      </c>
      <c r="Y11" s="11">
        <v>1.1599999999999999</v>
      </c>
      <c r="Z11" s="21">
        <v>0</v>
      </c>
      <c r="AA11" s="5">
        <v>30</v>
      </c>
      <c r="AB11" s="5">
        <v>-30</v>
      </c>
      <c r="AC11" s="11">
        <v>0</v>
      </c>
    </row>
    <row r="12" spans="1:29" x14ac:dyDescent="0.3">
      <c r="A12" s="12" t="s">
        <v>103</v>
      </c>
      <c r="B12" s="11">
        <v>0.8</v>
      </c>
      <c r="C12" s="5">
        <v>0</v>
      </c>
      <c r="D12" s="5">
        <v>0</v>
      </c>
      <c r="E12" s="5">
        <v>0</v>
      </c>
      <c r="F12" s="11"/>
      <c r="H12" s="12" t="s">
        <v>103</v>
      </c>
      <c r="I12" s="11">
        <v>0.8</v>
      </c>
      <c r="J12" s="21">
        <v>0</v>
      </c>
      <c r="K12" s="5">
        <v>0</v>
      </c>
      <c r="L12" s="5">
        <v>0</v>
      </c>
      <c r="M12" s="11"/>
      <c r="N12" s="22"/>
      <c r="Q12" s="12" t="s">
        <v>103</v>
      </c>
      <c r="R12" s="11">
        <v>0.8</v>
      </c>
      <c r="S12" s="21">
        <v>0</v>
      </c>
      <c r="T12" s="5">
        <v>0</v>
      </c>
      <c r="U12" s="5">
        <v>0</v>
      </c>
      <c r="V12" s="11"/>
      <c r="X12" s="12" t="s">
        <v>103</v>
      </c>
      <c r="Y12" s="11">
        <v>0.8</v>
      </c>
      <c r="Z12" s="21">
        <v>0</v>
      </c>
      <c r="AA12" s="5">
        <v>0</v>
      </c>
      <c r="AB12" s="5">
        <v>0</v>
      </c>
      <c r="AC12" s="11"/>
    </row>
    <row r="13" spans="1:29" x14ac:dyDescent="0.3">
      <c r="A13" s="12" t="s">
        <v>136</v>
      </c>
      <c r="B13" s="11">
        <v>1.27</v>
      </c>
      <c r="C13" s="5">
        <v>80.228000000000009</v>
      </c>
      <c r="D13" s="5">
        <v>35</v>
      </c>
      <c r="E13" s="5">
        <v>45.228000000000009</v>
      </c>
      <c r="F13" s="11">
        <v>229.22285714285718</v>
      </c>
      <c r="H13" s="12" t="s">
        <v>136</v>
      </c>
      <c r="I13" s="11">
        <v>1.27</v>
      </c>
      <c r="J13" s="21">
        <v>20.808000000000003</v>
      </c>
      <c r="K13" s="5">
        <v>35</v>
      </c>
      <c r="L13" s="5">
        <v>-14.191999999999997</v>
      </c>
      <c r="M13" s="11">
        <v>59.451428571428579</v>
      </c>
      <c r="N13" s="22"/>
      <c r="Q13" s="12" t="s">
        <v>136</v>
      </c>
      <c r="R13" s="11">
        <v>1.27</v>
      </c>
      <c r="S13" s="21">
        <v>59.42</v>
      </c>
      <c r="T13" s="5">
        <v>35</v>
      </c>
      <c r="U13" s="5">
        <v>24.42</v>
      </c>
      <c r="V13" s="11">
        <v>169.77142857142857</v>
      </c>
      <c r="X13" s="12" t="s">
        <v>136</v>
      </c>
      <c r="Y13" s="11">
        <v>1.27</v>
      </c>
      <c r="Z13" s="21">
        <v>0</v>
      </c>
      <c r="AA13" s="5">
        <v>35</v>
      </c>
      <c r="AB13" s="5">
        <v>-35</v>
      </c>
      <c r="AC13" s="11">
        <v>0</v>
      </c>
    </row>
    <row r="14" spans="1:29" ht="66" customHeight="1" x14ac:dyDescent="0.3">
      <c r="A14" s="12" t="s">
        <v>137</v>
      </c>
      <c r="B14" s="11">
        <v>1.4</v>
      </c>
      <c r="C14" s="5">
        <v>22.4</v>
      </c>
      <c r="D14" s="5">
        <v>58</v>
      </c>
      <c r="E14" s="5">
        <v>-35.6</v>
      </c>
      <c r="F14" s="11">
        <v>38.620689655172413</v>
      </c>
      <c r="H14" s="12" t="s">
        <v>137</v>
      </c>
      <c r="I14" s="11">
        <v>1.4</v>
      </c>
      <c r="J14" s="21">
        <v>6.7</v>
      </c>
      <c r="K14" s="5">
        <v>58</v>
      </c>
      <c r="L14" s="5">
        <v>-51.3</v>
      </c>
      <c r="M14" s="11">
        <v>11.551724137931034</v>
      </c>
      <c r="N14" s="22"/>
      <c r="Q14" s="12" t="s">
        <v>137</v>
      </c>
      <c r="R14" s="11">
        <v>1.4</v>
      </c>
      <c r="S14" s="21">
        <v>15.7</v>
      </c>
      <c r="T14" s="5">
        <v>58</v>
      </c>
      <c r="U14" s="5">
        <v>-42.3</v>
      </c>
      <c r="V14" s="11">
        <v>27.068965517241381</v>
      </c>
      <c r="X14" s="12" t="s">
        <v>137</v>
      </c>
      <c r="Y14" s="11">
        <v>1.4</v>
      </c>
      <c r="Z14" s="21">
        <v>0</v>
      </c>
      <c r="AA14" s="5">
        <v>58</v>
      </c>
      <c r="AB14" s="5">
        <v>-58</v>
      </c>
      <c r="AC14" s="11">
        <v>0</v>
      </c>
    </row>
    <row r="15" spans="1:29" ht="33" x14ac:dyDescent="0.3">
      <c r="A15" s="12" t="s">
        <v>138</v>
      </c>
      <c r="B15" s="11">
        <v>1.4</v>
      </c>
      <c r="C15" s="5">
        <v>24.19</v>
      </c>
      <c r="D15" s="5">
        <v>40</v>
      </c>
      <c r="E15" s="5">
        <v>-15.809999999999999</v>
      </c>
      <c r="F15" s="11">
        <v>60.475000000000001</v>
      </c>
      <c r="H15" s="12" t="s">
        <v>138</v>
      </c>
      <c r="I15" s="11">
        <v>1.4</v>
      </c>
      <c r="J15" s="21">
        <v>17.600000000000001</v>
      </c>
      <c r="K15" s="5">
        <v>40</v>
      </c>
      <c r="L15" s="5">
        <v>-22.4</v>
      </c>
      <c r="M15" s="11">
        <v>44.000000000000007</v>
      </c>
      <c r="N15" s="22"/>
      <c r="Q15" s="12" t="s">
        <v>138</v>
      </c>
      <c r="R15" s="11">
        <v>1.4</v>
      </c>
      <c r="S15" s="21">
        <v>2.6</v>
      </c>
      <c r="T15" s="5">
        <v>40</v>
      </c>
      <c r="U15" s="5">
        <v>-37.4</v>
      </c>
      <c r="V15" s="11">
        <v>6.5</v>
      </c>
      <c r="X15" s="12" t="s">
        <v>138</v>
      </c>
      <c r="Y15" s="11">
        <v>1.4</v>
      </c>
      <c r="Z15" s="21">
        <v>3.9899999999999998</v>
      </c>
      <c r="AA15" s="5">
        <v>40</v>
      </c>
      <c r="AB15" s="5">
        <v>-36.01</v>
      </c>
      <c r="AC15" s="11">
        <v>9.9749999999999996</v>
      </c>
    </row>
    <row r="16" spans="1:29" x14ac:dyDescent="0.3">
      <c r="A16" s="18" t="s">
        <v>139</v>
      </c>
      <c r="B16" s="16"/>
      <c r="C16" s="23">
        <v>195.95555555555555</v>
      </c>
      <c r="D16" s="23">
        <v>291</v>
      </c>
      <c r="E16" s="23">
        <v>-95.044444444444451</v>
      </c>
      <c r="F16" s="16">
        <v>67.338678885070635</v>
      </c>
      <c r="H16" s="18" t="s">
        <v>139</v>
      </c>
      <c r="I16" s="16"/>
      <c r="J16" s="19">
        <v>33.203703703703702</v>
      </c>
      <c r="K16" s="23">
        <v>290.7037037037037</v>
      </c>
      <c r="L16" s="23">
        <v>-257.5</v>
      </c>
      <c r="M16" s="16">
        <v>11.42183717671041</v>
      </c>
      <c r="N16" s="20"/>
      <c r="Q16" s="18" t="s">
        <v>139</v>
      </c>
      <c r="R16" s="16"/>
      <c r="S16" s="23">
        <v>161.52962962962962</v>
      </c>
      <c r="T16" s="23">
        <v>290.7037037037037</v>
      </c>
      <c r="U16" s="23">
        <v>-129.17407407407407</v>
      </c>
      <c r="V16" s="16">
        <v>55.565040132500954</v>
      </c>
      <c r="X16" s="18" t="s">
        <v>139</v>
      </c>
      <c r="Y16" s="16"/>
      <c r="Z16" s="23">
        <v>1.2222222222222221</v>
      </c>
      <c r="AA16" s="23">
        <v>290.7037037037037</v>
      </c>
      <c r="AB16" s="23">
        <v>-289.48148148148147</v>
      </c>
      <c r="AC16" s="16">
        <v>0.42043572429608866</v>
      </c>
    </row>
    <row r="17" spans="1:29" ht="82.5" customHeight="1" x14ac:dyDescent="0.3">
      <c r="A17" s="12" t="s">
        <v>140</v>
      </c>
      <c r="B17" s="11">
        <v>1</v>
      </c>
      <c r="C17" s="5">
        <v>142.6</v>
      </c>
      <c r="D17" s="5">
        <v>187</v>
      </c>
      <c r="E17" s="5">
        <v>-44.400000000000006</v>
      </c>
      <c r="F17" s="11">
        <v>76.256684491978604</v>
      </c>
      <c r="H17" s="12" t="s">
        <v>140</v>
      </c>
      <c r="I17" s="11">
        <v>1</v>
      </c>
      <c r="J17" s="21">
        <v>26.6</v>
      </c>
      <c r="K17" s="5">
        <v>187</v>
      </c>
      <c r="L17" s="5">
        <v>-160.4</v>
      </c>
      <c r="M17" s="11">
        <v>14.224598930481283</v>
      </c>
      <c r="N17" s="22"/>
      <c r="Q17" s="12" t="s">
        <v>140</v>
      </c>
      <c r="R17" s="11">
        <v>1</v>
      </c>
      <c r="S17" s="21">
        <v>116</v>
      </c>
      <c r="T17" s="5">
        <v>187</v>
      </c>
      <c r="U17" s="5">
        <v>-71</v>
      </c>
      <c r="V17" s="11">
        <v>62.032085561497325</v>
      </c>
      <c r="X17" s="12" t="s">
        <v>140</v>
      </c>
      <c r="Y17" s="11">
        <v>1</v>
      </c>
      <c r="Z17" s="21">
        <v>0</v>
      </c>
      <c r="AA17" s="5">
        <v>187</v>
      </c>
      <c r="AB17" s="5">
        <v>-187</v>
      </c>
      <c r="AC17" s="11">
        <v>0</v>
      </c>
    </row>
    <row r="18" spans="1:29" x14ac:dyDescent="0.3">
      <c r="A18" s="12" t="s">
        <v>141</v>
      </c>
      <c r="B18" s="11">
        <v>2.7</v>
      </c>
      <c r="C18" s="5">
        <v>144.06</v>
      </c>
      <c r="D18" s="5">
        <v>280</v>
      </c>
      <c r="E18" s="5">
        <v>-135.94</v>
      </c>
      <c r="F18" s="11">
        <v>51.45</v>
      </c>
      <c r="H18" s="12" t="s">
        <v>141</v>
      </c>
      <c r="I18" s="11">
        <v>2.7</v>
      </c>
      <c r="J18" s="21">
        <v>17.829999999999998</v>
      </c>
      <c r="K18" s="5">
        <v>280</v>
      </c>
      <c r="L18" s="5">
        <v>-262.17</v>
      </c>
      <c r="M18" s="11">
        <v>6.367857142857142</v>
      </c>
      <c r="N18" s="22"/>
      <c r="Q18" s="12" t="s">
        <v>141</v>
      </c>
      <c r="R18" s="11">
        <v>2.7</v>
      </c>
      <c r="S18" s="21">
        <v>122.92999999999998</v>
      </c>
      <c r="T18" s="5">
        <v>280</v>
      </c>
      <c r="U18" s="5">
        <v>-157.07000000000002</v>
      </c>
      <c r="V18" s="11">
        <v>43.903571428571425</v>
      </c>
      <c r="X18" s="12" t="s">
        <v>141</v>
      </c>
      <c r="Y18" s="11">
        <v>2.7</v>
      </c>
      <c r="Z18" s="21">
        <v>3.3</v>
      </c>
      <c r="AA18" s="5">
        <v>280</v>
      </c>
      <c r="AB18" s="5">
        <v>-276.7</v>
      </c>
      <c r="AC18" s="11">
        <v>1.1785714285714286</v>
      </c>
    </row>
    <row r="19" spans="1:29" x14ac:dyDescent="0.3">
      <c r="A19" s="18" t="s">
        <v>142</v>
      </c>
      <c r="B19" s="16"/>
      <c r="C19" s="23">
        <v>338.24444444444447</v>
      </c>
      <c r="D19" s="23">
        <v>547</v>
      </c>
      <c r="E19" s="23">
        <v>-208.75555555555553</v>
      </c>
      <c r="F19" s="16">
        <v>61.836278691854559</v>
      </c>
      <c r="H19" s="18" t="s">
        <v>142</v>
      </c>
      <c r="I19" s="16"/>
      <c r="J19" s="19">
        <v>110.13333333333333</v>
      </c>
      <c r="K19" s="23">
        <v>507.22222222222223</v>
      </c>
      <c r="L19" s="23">
        <v>-397.0888888888889</v>
      </c>
      <c r="M19" s="16">
        <v>21.713033953997808</v>
      </c>
      <c r="N19" s="20"/>
      <c r="Q19" s="18" t="s">
        <v>142</v>
      </c>
      <c r="R19" s="16"/>
      <c r="S19" s="23">
        <v>117.41111111111111</v>
      </c>
      <c r="T19" s="23">
        <v>507.22222222222223</v>
      </c>
      <c r="U19" s="23">
        <v>-389.81111111111113</v>
      </c>
      <c r="V19" s="16">
        <v>23.147864184008764</v>
      </c>
      <c r="X19" s="18" t="s">
        <v>142</v>
      </c>
      <c r="Y19" s="16"/>
      <c r="Z19" s="23">
        <v>110.7</v>
      </c>
      <c r="AA19" s="23">
        <v>507.22222222222223</v>
      </c>
      <c r="AB19" s="23">
        <v>-396.52222222222224</v>
      </c>
      <c r="AC19" s="16">
        <v>21.824753559693317</v>
      </c>
    </row>
    <row r="20" spans="1:29" x14ac:dyDescent="0.3">
      <c r="A20" s="12" t="s">
        <v>116</v>
      </c>
      <c r="B20" s="11">
        <v>1</v>
      </c>
      <c r="C20" s="5">
        <v>223.8</v>
      </c>
      <c r="D20" s="5">
        <v>185</v>
      </c>
      <c r="E20" s="5">
        <v>38.800000000000011</v>
      </c>
      <c r="F20" s="11">
        <v>120.97297297297297</v>
      </c>
      <c r="H20" s="12" t="s">
        <v>116</v>
      </c>
      <c r="I20" s="11">
        <v>1</v>
      </c>
      <c r="J20" s="21">
        <v>104.8</v>
      </c>
      <c r="K20" s="5">
        <v>185</v>
      </c>
      <c r="L20" s="5">
        <v>-80.2</v>
      </c>
      <c r="M20" s="11">
        <v>56.648648648648646</v>
      </c>
      <c r="N20" s="22"/>
      <c r="Q20" s="12" t="s">
        <v>116</v>
      </c>
      <c r="R20" s="11">
        <v>1</v>
      </c>
      <c r="S20" s="5">
        <v>12.3</v>
      </c>
      <c r="T20" s="5">
        <v>185</v>
      </c>
      <c r="U20" s="5">
        <v>-172.7</v>
      </c>
      <c r="V20" s="11">
        <v>6.6486486486486482</v>
      </c>
      <c r="X20" s="12" t="s">
        <v>116</v>
      </c>
      <c r="Y20" s="11">
        <v>1</v>
      </c>
      <c r="Z20" s="21">
        <v>106.7</v>
      </c>
      <c r="AA20" s="5">
        <v>185</v>
      </c>
      <c r="AB20" s="5">
        <v>-78.3</v>
      </c>
      <c r="AC20" s="11">
        <v>57.675675675675677</v>
      </c>
    </row>
    <row r="21" spans="1:29" x14ac:dyDescent="0.3">
      <c r="A21" s="12" t="s">
        <v>143</v>
      </c>
      <c r="B21" s="11">
        <v>0.15</v>
      </c>
      <c r="C21" s="5">
        <v>10.5</v>
      </c>
      <c r="D21" s="5">
        <v>15</v>
      </c>
      <c r="E21" s="5">
        <v>-4.5</v>
      </c>
      <c r="F21" s="11">
        <v>70</v>
      </c>
      <c r="H21" s="12" t="s">
        <v>143</v>
      </c>
      <c r="I21" s="11">
        <v>0.15</v>
      </c>
      <c r="J21" s="21">
        <v>0.8</v>
      </c>
      <c r="K21" s="5">
        <v>15</v>
      </c>
      <c r="L21" s="5">
        <v>-14.2</v>
      </c>
      <c r="M21" s="11">
        <v>5.333333333333333</v>
      </c>
      <c r="N21" s="22"/>
      <c r="Q21" s="12" t="s">
        <v>143</v>
      </c>
      <c r="R21" s="11">
        <v>0.15</v>
      </c>
      <c r="S21" s="5">
        <v>9.1</v>
      </c>
      <c r="T21" s="5">
        <v>15</v>
      </c>
      <c r="U21" s="5">
        <v>-5.9</v>
      </c>
      <c r="V21" s="11">
        <v>60.666666666666664</v>
      </c>
      <c r="X21" s="12" t="s">
        <v>143</v>
      </c>
      <c r="Y21" s="11">
        <v>0.15</v>
      </c>
      <c r="Z21" s="21">
        <v>0.6</v>
      </c>
      <c r="AA21" s="5">
        <v>15</v>
      </c>
      <c r="AB21" s="5">
        <v>-14.4</v>
      </c>
      <c r="AC21" s="11">
        <v>4</v>
      </c>
    </row>
    <row r="22" spans="1:29" ht="33" customHeight="1" x14ac:dyDescent="0.3">
      <c r="A22" s="12" t="s">
        <v>144</v>
      </c>
      <c r="B22" s="11">
        <v>0.9</v>
      </c>
      <c r="C22" s="5">
        <v>40</v>
      </c>
      <c r="D22" s="5">
        <v>200</v>
      </c>
      <c r="E22" s="5">
        <v>-160</v>
      </c>
      <c r="F22" s="11">
        <v>20</v>
      </c>
      <c r="H22" s="12" t="s">
        <v>144</v>
      </c>
      <c r="I22" s="11">
        <v>0.9</v>
      </c>
      <c r="J22" s="21">
        <v>0</v>
      </c>
      <c r="K22" s="5">
        <v>200</v>
      </c>
      <c r="L22" s="5">
        <v>-200</v>
      </c>
      <c r="M22" s="11">
        <v>0</v>
      </c>
      <c r="N22" s="22"/>
      <c r="Q22" s="12" t="s">
        <v>144</v>
      </c>
      <c r="R22" s="11">
        <v>0.9</v>
      </c>
      <c r="S22" s="5">
        <v>40</v>
      </c>
      <c r="T22" s="5">
        <v>200</v>
      </c>
      <c r="U22" s="5">
        <v>-160</v>
      </c>
      <c r="V22" s="11">
        <v>20</v>
      </c>
      <c r="X22" s="12" t="s">
        <v>144</v>
      </c>
      <c r="Y22" s="11">
        <v>0.9</v>
      </c>
      <c r="Z22" s="21">
        <v>0</v>
      </c>
      <c r="AA22" s="5">
        <v>200</v>
      </c>
      <c r="AB22" s="5">
        <v>-200</v>
      </c>
      <c r="AC22" s="11">
        <v>0</v>
      </c>
    </row>
    <row r="23" spans="1:29" ht="49.5" x14ac:dyDescent="0.3">
      <c r="A23" s="12" t="s">
        <v>145</v>
      </c>
      <c r="B23" s="11"/>
      <c r="C23" s="5">
        <v>0</v>
      </c>
      <c r="D23" s="2">
        <v>0</v>
      </c>
      <c r="E23" s="5">
        <v>0</v>
      </c>
      <c r="F23" s="11">
        <v>0</v>
      </c>
      <c r="H23" s="12" t="s">
        <v>145</v>
      </c>
      <c r="I23" s="11"/>
      <c r="J23" s="21"/>
      <c r="K23" s="5">
        <v>0</v>
      </c>
      <c r="L23" s="5">
        <v>0</v>
      </c>
      <c r="M23" s="11">
        <v>0</v>
      </c>
      <c r="N23" s="22"/>
      <c r="Q23" s="12" t="s">
        <v>145</v>
      </c>
      <c r="R23" s="11"/>
      <c r="S23" s="5">
        <v>0</v>
      </c>
      <c r="T23" s="5">
        <v>0</v>
      </c>
      <c r="U23" s="5">
        <v>0</v>
      </c>
      <c r="V23" s="11">
        <v>0</v>
      </c>
      <c r="X23" s="12" t="s">
        <v>145</v>
      </c>
      <c r="Y23" s="11"/>
      <c r="Z23" s="21">
        <v>0</v>
      </c>
      <c r="AA23" s="5">
        <v>0</v>
      </c>
      <c r="AB23" s="5">
        <v>0</v>
      </c>
      <c r="AC23" s="11" t="e">
        <v>#DIV/0!</v>
      </c>
    </row>
    <row r="24" spans="1:29" ht="33" x14ac:dyDescent="0.3">
      <c r="A24" s="18" t="s">
        <v>146</v>
      </c>
      <c r="B24" s="16"/>
      <c r="C24" s="23">
        <v>244.67619047619047</v>
      </c>
      <c r="D24" s="23">
        <v>310</v>
      </c>
      <c r="E24" s="23">
        <v>-65.32380952380953</v>
      </c>
      <c r="F24" s="16">
        <v>78.927803379416275</v>
      </c>
      <c r="H24" s="18" t="s">
        <v>146</v>
      </c>
      <c r="I24" s="16"/>
      <c r="J24" s="19">
        <v>78.385714285714286</v>
      </c>
      <c r="K24" s="23">
        <v>310.47619047619054</v>
      </c>
      <c r="L24" s="23">
        <v>-232.09047619047624</v>
      </c>
      <c r="M24" s="16">
        <v>25.246932515337416</v>
      </c>
      <c r="N24" s="20"/>
      <c r="Q24" s="18" t="s">
        <v>146</v>
      </c>
      <c r="R24" s="16"/>
      <c r="S24" s="23">
        <v>124.47619047619048</v>
      </c>
      <c r="T24" s="23">
        <v>310.47619047619054</v>
      </c>
      <c r="U24" s="23">
        <v>-186.00000000000006</v>
      </c>
      <c r="V24" s="16">
        <v>40.092024539877293</v>
      </c>
      <c r="X24" s="18" t="s">
        <v>146</v>
      </c>
      <c r="Y24" s="16"/>
      <c r="Z24" s="23">
        <v>41.81428571428571</v>
      </c>
      <c r="AA24" s="23">
        <v>310.47619047619054</v>
      </c>
      <c r="AB24" s="23">
        <v>-268.66190476190485</v>
      </c>
      <c r="AC24" s="16">
        <v>13.46779141104294</v>
      </c>
    </row>
    <row r="25" spans="1:29" ht="66" customHeight="1" x14ac:dyDescent="0.3">
      <c r="A25" s="12" t="s">
        <v>147</v>
      </c>
      <c r="B25" s="11">
        <v>1.5</v>
      </c>
      <c r="C25" s="5">
        <v>48</v>
      </c>
      <c r="D25" s="5">
        <v>80</v>
      </c>
      <c r="E25" s="5">
        <v>-32</v>
      </c>
      <c r="F25" s="11">
        <v>60</v>
      </c>
      <c r="H25" s="12" t="s">
        <v>147</v>
      </c>
      <c r="I25" s="11">
        <v>1.5</v>
      </c>
      <c r="J25" s="21">
        <v>0</v>
      </c>
      <c r="K25" s="5">
        <v>80</v>
      </c>
      <c r="L25" s="5">
        <v>-80</v>
      </c>
      <c r="M25" s="11">
        <v>0</v>
      </c>
      <c r="N25" s="22"/>
      <c r="Q25" s="12" t="s">
        <v>147</v>
      </c>
      <c r="R25" s="11">
        <v>1.5</v>
      </c>
      <c r="S25" s="21">
        <v>48</v>
      </c>
      <c r="T25" s="5">
        <v>80</v>
      </c>
      <c r="U25" s="5">
        <v>-32</v>
      </c>
      <c r="V25" s="11">
        <v>60</v>
      </c>
      <c r="X25" s="12" t="s">
        <v>147</v>
      </c>
      <c r="Y25" s="11">
        <v>1.5</v>
      </c>
      <c r="Z25" s="21">
        <v>0</v>
      </c>
      <c r="AA25" s="5">
        <v>80</v>
      </c>
      <c r="AB25" s="23">
        <v>-80</v>
      </c>
      <c r="AC25" s="11">
        <v>0</v>
      </c>
    </row>
    <row r="26" spans="1:29" ht="82.5" customHeight="1" x14ac:dyDescent="0.3">
      <c r="A26" s="12" t="s">
        <v>114</v>
      </c>
      <c r="B26" s="11">
        <v>1</v>
      </c>
      <c r="C26" s="5">
        <v>88.433333333333337</v>
      </c>
      <c r="D26" s="5">
        <v>150</v>
      </c>
      <c r="E26" s="5">
        <v>-61.566666666666663</v>
      </c>
      <c r="F26" s="11">
        <v>58.955555555555563</v>
      </c>
      <c r="H26" s="12" t="s">
        <v>114</v>
      </c>
      <c r="I26" s="11">
        <v>1</v>
      </c>
      <c r="J26" s="21">
        <v>39.1</v>
      </c>
      <c r="K26" s="5">
        <v>150</v>
      </c>
      <c r="L26" s="5">
        <v>-110.9</v>
      </c>
      <c r="M26" s="11">
        <v>26.066666666666666</v>
      </c>
      <c r="N26" s="22"/>
      <c r="Q26" s="12" t="s">
        <v>114</v>
      </c>
      <c r="R26" s="11">
        <v>1</v>
      </c>
      <c r="S26" s="21">
        <v>49.333333333333336</v>
      </c>
      <c r="T26" s="5">
        <v>150</v>
      </c>
      <c r="U26" s="5">
        <v>-100.66666666666666</v>
      </c>
      <c r="V26" s="11">
        <v>32.888888888888893</v>
      </c>
      <c r="X26" s="12" t="s">
        <v>114</v>
      </c>
      <c r="Y26" s="11">
        <v>1</v>
      </c>
      <c r="Z26" s="21">
        <v>0</v>
      </c>
      <c r="AA26" s="5">
        <v>150</v>
      </c>
      <c r="AB26" s="23">
        <v>-150</v>
      </c>
      <c r="AC26" s="11">
        <v>0</v>
      </c>
    </row>
    <row r="27" spans="1:29" x14ac:dyDescent="0.3">
      <c r="A27" s="12" t="s">
        <v>115</v>
      </c>
      <c r="B27" s="11">
        <v>0.7</v>
      </c>
      <c r="C27" s="5">
        <v>33.5</v>
      </c>
      <c r="D27" s="5">
        <v>45</v>
      </c>
      <c r="E27" s="5">
        <v>-11.5</v>
      </c>
      <c r="F27" s="11">
        <v>74.444444444444443</v>
      </c>
      <c r="H27" s="12" t="s">
        <v>115</v>
      </c>
      <c r="I27" s="11">
        <v>0.7</v>
      </c>
      <c r="J27" s="21">
        <v>16.600000000000001</v>
      </c>
      <c r="K27" s="5">
        <v>45</v>
      </c>
      <c r="L27" s="5">
        <v>-28.4</v>
      </c>
      <c r="M27" s="11">
        <v>36.888888888888893</v>
      </c>
      <c r="N27" s="22"/>
      <c r="Q27" s="12" t="s">
        <v>115</v>
      </c>
      <c r="R27" s="11">
        <v>0.7</v>
      </c>
      <c r="S27" s="21">
        <v>16.900000000000002</v>
      </c>
      <c r="T27" s="5">
        <v>45</v>
      </c>
      <c r="U27" s="5">
        <v>-28.099999999999998</v>
      </c>
      <c r="V27" s="11">
        <v>37.555555555555557</v>
      </c>
      <c r="X27" s="12" t="s">
        <v>115</v>
      </c>
      <c r="Y27" s="11">
        <v>0.7</v>
      </c>
      <c r="Z27" s="21">
        <v>0</v>
      </c>
      <c r="AA27" s="5">
        <v>45</v>
      </c>
      <c r="AB27" s="23">
        <v>-45</v>
      </c>
      <c r="AC27" s="11">
        <v>0</v>
      </c>
    </row>
    <row r="28" spans="1:29" x14ac:dyDescent="0.3">
      <c r="A28" s="12" t="s">
        <v>102</v>
      </c>
      <c r="B28" s="11">
        <v>0.7</v>
      </c>
      <c r="C28" s="5">
        <v>11.4</v>
      </c>
      <c r="D28" s="5">
        <v>15</v>
      </c>
      <c r="E28" s="5">
        <v>-3.5999999999999996</v>
      </c>
      <c r="F28" s="11">
        <v>76</v>
      </c>
      <c r="H28" s="12" t="s">
        <v>102</v>
      </c>
      <c r="I28" s="11">
        <v>0.7</v>
      </c>
      <c r="J28" s="21">
        <v>5</v>
      </c>
      <c r="K28" s="5">
        <v>15</v>
      </c>
      <c r="L28" s="5">
        <v>-10</v>
      </c>
      <c r="M28" s="11">
        <v>33.333333333333336</v>
      </c>
      <c r="N28" s="22"/>
      <c r="Q28" s="12" t="s">
        <v>102</v>
      </c>
      <c r="R28" s="11">
        <v>0.7</v>
      </c>
      <c r="S28" s="21">
        <v>6</v>
      </c>
      <c r="T28" s="5">
        <v>15</v>
      </c>
      <c r="U28" s="5">
        <v>-9</v>
      </c>
      <c r="V28" s="11">
        <v>40</v>
      </c>
      <c r="X28" s="12" t="s">
        <v>102</v>
      </c>
      <c r="Y28" s="11">
        <v>0.7</v>
      </c>
      <c r="Z28" s="21">
        <v>0.4</v>
      </c>
      <c r="AA28" s="5">
        <v>15</v>
      </c>
      <c r="AB28" s="23">
        <v>-14.6</v>
      </c>
      <c r="AC28" s="11">
        <v>2.6666666666666665</v>
      </c>
    </row>
    <row r="29" spans="1:29" ht="82.5" customHeight="1" x14ac:dyDescent="0.3">
      <c r="A29" s="12" t="s">
        <v>101</v>
      </c>
      <c r="B29" s="11">
        <v>0.7</v>
      </c>
      <c r="C29" s="5">
        <v>42.069999999999993</v>
      </c>
      <c r="D29" s="5">
        <v>15</v>
      </c>
      <c r="E29" s="5">
        <v>27.069999999999993</v>
      </c>
      <c r="F29" s="11">
        <v>280.46666666666658</v>
      </c>
      <c r="H29" s="12" t="s">
        <v>101</v>
      </c>
      <c r="I29" s="11">
        <v>0.7</v>
      </c>
      <c r="J29" s="21">
        <v>5.9</v>
      </c>
      <c r="K29" s="5">
        <v>15</v>
      </c>
      <c r="L29" s="5">
        <v>-9.1</v>
      </c>
      <c r="M29" s="11">
        <v>39.333333333333336</v>
      </c>
      <c r="N29" s="22"/>
      <c r="Q29" s="12" t="s">
        <v>101</v>
      </c>
      <c r="R29" s="11">
        <v>0.7</v>
      </c>
      <c r="S29" s="21">
        <v>7.3</v>
      </c>
      <c r="T29" s="5">
        <v>15</v>
      </c>
      <c r="U29" s="5">
        <v>-7.7</v>
      </c>
      <c r="V29" s="11">
        <v>48.666666666666664</v>
      </c>
      <c r="X29" s="12" t="s">
        <v>101</v>
      </c>
      <c r="Y29" s="11">
        <v>0.7</v>
      </c>
      <c r="Z29" s="21">
        <v>28.869999999999997</v>
      </c>
      <c r="AA29" s="5">
        <v>15</v>
      </c>
      <c r="AB29" s="23">
        <v>13.869999999999997</v>
      </c>
      <c r="AC29" s="11">
        <v>192.46666666666664</v>
      </c>
    </row>
    <row r="30" spans="1:29" ht="33" x14ac:dyDescent="0.3">
      <c r="A30" s="18" t="s">
        <v>148</v>
      </c>
      <c r="B30" s="16"/>
      <c r="C30" s="5">
        <v>0</v>
      </c>
      <c r="D30" s="23"/>
      <c r="E30" s="23"/>
      <c r="F30" s="16"/>
      <c r="H30" s="18" t="s">
        <v>148</v>
      </c>
      <c r="I30" s="16"/>
      <c r="J30" s="19"/>
      <c r="K30" s="23"/>
      <c r="L30" s="23"/>
      <c r="M30" s="16"/>
      <c r="N30" s="20"/>
      <c r="Q30" s="18" t="s">
        <v>148</v>
      </c>
      <c r="R30" s="16"/>
      <c r="S30" s="23"/>
      <c r="T30" s="23"/>
      <c r="U30" s="23"/>
      <c r="V30" s="16"/>
      <c r="X30" s="18" t="s">
        <v>148</v>
      </c>
      <c r="Y30" s="16"/>
      <c r="Z30" s="19"/>
      <c r="AA30" s="23"/>
      <c r="AB30" s="23"/>
      <c r="AC30" s="16"/>
    </row>
    <row r="31" spans="1:29" ht="33" x14ac:dyDescent="0.3">
      <c r="A31" s="12" t="s">
        <v>149</v>
      </c>
      <c r="B31" s="11">
        <v>2.4</v>
      </c>
      <c r="C31" s="5">
        <v>15.4</v>
      </c>
      <c r="D31" s="5">
        <v>30</v>
      </c>
      <c r="E31" s="5">
        <v>-14.6</v>
      </c>
      <c r="F31" s="11">
        <v>51.333333333333336</v>
      </c>
      <c r="H31" s="12" t="s">
        <v>149</v>
      </c>
      <c r="I31" s="11">
        <v>2.4</v>
      </c>
      <c r="J31" s="21">
        <v>7.6</v>
      </c>
      <c r="K31" s="5">
        <v>30</v>
      </c>
      <c r="L31" s="5">
        <v>-22.4</v>
      </c>
      <c r="M31" s="11">
        <v>25.333333333333332</v>
      </c>
      <c r="N31" s="22"/>
      <c r="Q31" s="12" t="s">
        <v>149</v>
      </c>
      <c r="R31" s="11">
        <v>2.4</v>
      </c>
      <c r="S31" s="21">
        <v>4.2</v>
      </c>
      <c r="T31" s="5">
        <v>30</v>
      </c>
      <c r="U31" s="5">
        <v>-25.8</v>
      </c>
      <c r="V31" s="11">
        <v>14</v>
      </c>
      <c r="X31" s="12" t="s">
        <v>149</v>
      </c>
      <c r="Y31" s="11">
        <v>2.4</v>
      </c>
      <c r="Z31" s="21">
        <v>3.6</v>
      </c>
      <c r="AA31" s="5">
        <v>30</v>
      </c>
      <c r="AB31" s="5">
        <v>-26.4</v>
      </c>
      <c r="AC31" s="11">
        <v>12</v>
      </c>
    </row>
    <row r="32" spans="1:29" x14ac:dyDescent="0.3">
      <c r="A32" s="12" t="s">
        <v>109</v>
      </c>
      <c r="B32" s="11"/>
      <c r="C32" s="5">
        <v>0</v>
      </c>
      <c r="D32" s="5"/>
      <c r="E32" s="5"/>
      <c r="F32" s="11"/>
      <c r="H32" s="12" t="s">
        <v>109</v>
      </c>
      <c r="I32" s="11"/>
      <c r="J32" s="21">
        <v>0</v>
      </c>
      <c r="K32" s="5"/>
      <c r="L32" s="5"/>
      <c r="M32" s="11"/>
      <c r="N32" s="22"/>
      <c r="Q32" s="12" t="s">
        <v>109</v>
      </c>
      <c r="R32" s="11"/>
      <c r="S32" s="21"/>
      <c r="T32" s="5"/>
      <c r="U32" s="5"/>
      <c r="V32" s="11"/>
      <c r="X32" s="12" t="s">
        <v>109</v>
      </c>
      <c r="Y32" s="11"/>
      <c r="Z32" s="21"/>
      <c r="AA32" s="5"/>
      <c r="AB32" s="5"/>
      <c r="AC32" s="11"/>
    </row>
    <row r="33" spans="1:29" x14ac:dyDescent="0.3">
      <c r="A33" s="12" t="s">
        <v>108</v>
      </c>
      <c r="B33" s="11"/>
      <c r="C33" s="5">
        <v>12.350000000000001</v>
      </c>
      <c r="D33" s="5">
        <v>15</v>
      </c>
      <c r="E33" s="5">
        <v>-2.6499999999999986</v>
      </c>
      <c r="F33" s="11">
        <v>82.333333333333343</v>
      </c>
      <c r="H33" s="12" t="s">
        <v>108</v>
      </c>
      <c r="I33" s="11"/>
      <c r="J33" s="21">
        <v>1.1499999999999999</v>
      </c>
      <c r="K33" s="5">
        <v>15</v>
      </c>
      <c r="L33" s="5">
        <v>-13.85</v>
      </c>
      <c r="M33" s="11">
        <v>7.6666666666666661</v>
      </c>
      <c r="N33" s="22"/>
      <c r="Q33" s="12" t="s">
        <v>108</v>
      </c>
      <c r="R33" s="11"/>
      <c r="S33" s="21">
        <v>9.4</v>
      </c>
      <c r="T33" s="5">
        <v>15</v>
      </c>
      <c r="U33" s="5">
        <v>-5.6</v>
      </c>
      <c r="V33" s="11">
        <v>62.666666666666664</v>
      </c>
      <c r="X33" s="12" t="s">
        <v>108</v>
      </c>
      <c r="Y33" s="11"/>
      <c r="Z33" s="21">
        <v>1.7999999999999998</v>
      </c>
      <c r="AA33" s="5">
        <v>15</v>
      </c>
      <c r="AB33" s="5">
        <v>-13.2</v>
      </c>
      <c r="AC33" s="11">
        <v>11.999999999999998</v>
      </c>
    </row>
    <row r="34" spans="1:29" x14ac:dyDescent="0.3">
      <c r="A34" s="18" t="s">
        <v>150</v>
      </c>
      <c r="B34" s="16"/>
      <c r="C34" s="23">
        <v>32.296666666666667</v>
      </c>
      <c r="D34" s="23">
        <v>37</v>
      </c>
      <c r="E34" s="23">
        <v>-4.7033333333333331</v>
      </c>
      <c r="F34" s="16">
        <v>87.288288288288285</v>
      </c>
      <c r="H34" s="18" t="s">
        <v>150</v>
      </c>
      <c r="I34" s="16"/>
      <c r="J34" s="19">
        <v>14.396666666666667</v>
      </c>
      <c r="K34" s="23">
        <v>36.666666666666664</v>
      </c>
      <c r="L34" s="23">
        <v>-22.269999999999996</v>
      </c>
      <c r="M34" s="16">
        <v>39.263636363636365</v>
      </c>
      <c r="N34" s="20"/>
      <c r="Q34" s="18" t="s">
        <v>150</v>
      </c>
      <c r="R34" s="16"/>
      <c r="S34" s="23">
        <v>8.83</v>
      </c>
      <c r="T34" s="23">
        <v>36.666666666666664</v>
      </c>
      <c r="U34" s="23">
        <v>-27.836666666666666</v>
      </c>
      <c r="V34" s="16">
        <v>24.081818181818182</v>
      </c>
      <c r="X34" s="18" t="s">
        <v>150</v>
      </c>
      <c r="Y34" s="16"/>
      <c r="Z34" s="23">
        <v>9.07</v>
      </c>
      <c r="AA34" s="23">
        <v>36.666666666666664</v>
      </c>
      <c r="AB34" s="23">
        <v>-27.596666666666664</v>
      </c>
      <c r="AC34" s="16">
        <v>24.736363636363638</v>
      </c>
    </row>
    <row r="35" spans="1:29" x14ac:dyDescent="0.3">
      <c r="A35" s="12" t="s">
        <v>110</v>
      </c>
      <c r="B35" s="11">
        <v>1</v>
      </c>
      <c r="C35" s="5">
        <v>30.630000000000003</v>
      </c>
      <c r="D35" s="5">
        <v>30</v>
      </c>
      <c r="E35" s="5">
        <v>0.63000000000000256</v>
      </c>
      <c r="F35" s="11">
        <v>102.10000000000001</v>
      </c>
      <c r="H35" s="12" t="s">
        <v>110</v>
      </c>
      <c r="I35" s="11">
        <v>1</v>
      </c>
      <c r="J35" s="21">
        <v>12.73</v>
      </c>
      <c r="K35" s="5">
        <v>30</v>
      </c>
      <c r="L35" s="5">
        <v>-17.27</v>
      </c>
      <c r="M35" s="11">
        <v>42.43333333333333</v>
      </c>
      <c r="N35" s="22"/>
      <c r="Q35" s="12" t="s">
        <v>110</v>
      </c>
      <c r="R35" s="11">
        <v>1</v>
      </c>
      <c r="S35" s="21">
        <v>8.83</v>
      </c>
      <c r="T35" s="5">
        <v>30</v>
      </c>
      <c r="U35" s="5">
        <v>-21.17</v>
      </c>
      <c r="V35" s="11">
        <v>29.433333333333334</v>
      </c>
      <c r="X35" s="12" t="s">
        <v>110</v>
      </c>
      <c r="Y35" s="11">
        <v>1</v>
      </c>
      <c r="Z35" s="21">
        <v>9.07</v>
      </c>
      <c r="AA35" s="5">
        <v>30</v>
      </c>
      <c r="AB35" s="5">
        <v>-20.93</v>
      </c>
      <c r="AC35" s="11">
        <v>30.233333333333334</v>
      </c>
    </row>
    <row r="36" spans="1:29" x14ac:dyDescent="0.3">
      <c r="A36" s="12" t="s">
        <v>151</v>
      </c>
      <c r="B36" s="11">
        <v>1.5</v>
      </c>
      <c r="C36" s="5">
        <v>2.5</v>
      </c>
      <c r="D36" s="5">
        <v>10</v>
      </c>
      <c r="E36" s="5">
        <v>-7.5</v>
      </c>
      <c r="F36" s="11">
        <v>25</v>
      </c>
      <c r="H36" s="12" t="s">
        <v>151</v>
      </c>
      <c r="I36" s="11">
        <v>1.5</v>
      </c>
      <c r="J36" s="21">
        <v>2.5</v>
      </c>
      <c r="K36" s="5">
        <v>10</v>
      </c>
      <c r="L36" s="5">
        <v>-7.5</v>
      </c>
      <c r="M36" s="11">
        <v>25</v>
      </c>
      <c r="N36" s="22"/>
      <c r="Q36" s="12" t="s">
        <v>151</v>
      </c>
      <c r="R36" s="11">
        <v>1.5</v>
      </c>
      <c r="S36" s="21">
        <v>0</v>
      </c>
      <c r="T36" s="5">
        <v>10</v>
      </c>
      <c r="U36" s="5">
        <v>-10</v>
      </c>
      <c r="V36" s="11">
        <v>0</v>
      </c>
      <c r="X36" s="12" t="s">
        <v>151</v>
      </c>
      <c r="Y36" s="11">
        <v>1.5</v>
      </c>
      <c r="Z36" s="21">
        <v>0</v>
      </c>
      <c r="AA36" s="5">
        <v>10</v>
      </c>
      <c r="AB36" s="5">
        <v>-10</v>
      </c>
      <c r="AC36" s="11">
        <v>0</v>
      </c>
    </row>
    <row r="37" spans="1:29" x14ac:dyDescent="0.3">
      <c r="A37" s="18" t="s">
        <v>152</v>
      </c>
      <c r="B37" s="18"/>
      <c r="C37" s="5">
        <v>0</v>
      </c>
      <c r="D37" s="18"/>
      <c r="E37" s="18"/>
      <c r="F37" s="18"/>
      <c r="H37" s="18" t="s">
        <v>152</v>
      </c>
      <c r="I37" s="18"/>
      <c r="J37" s="24"/>
      <c r="K37" s="18"/>
      <c r="L37" s="18"/>
      <c r="M37" s="18"/>
      <c r="N37" s="25"/>
      <c r="Q37" s="18" t="s">
        <v>152</v>
      </c>
      <c r="R37" s="18"/>
      <c r="S37" s="18"/>
      <c r="T37" s="18"/>
      <c r="U37" s="18"/>
      <c r="V37" s="18"/>
      <c r="X37" s="18" t="s">
        <v>152</v>
      </c>
      <c r="Y37" s="18"/>
      <c r="Z37" s="24"/>
      <c r="AA37" s="18"/>
      <c r="AB37" s="18"/>
      <c r="AC37" s="18"/>
    </row>
    <row r="38" spans="1:29" x14ac:dyDescent="0.3">
      <c r="A38" s="12" t="s">
        <v>111</v>
      </c>
      <c r="B38" s="11"/>
      <c r="C38" s="5">
        <v>1</v>
      </c>
      <c r="D38" s="21">
        <v>1</v>
      </c>
      <c r="E38" s="5">
        <v>0</v>
      </c>
      <c r="F38" s="11">
        <v>100</v>
      </c>
      <c r="H38" s="12" t="s">
        <v>111</v>
      </c>
      <c r="I38" s="11"/>
      <c r="J38" s="21">
        <v>0.6</v>
      </c>
      <c r="K38" s="21">
        <v>1</v>
      </c>
      <c r="L38" s="5">
        <v>-0.4</v>
      </c>
      <c r="M38" s="11">
        <v>60</v>
      </c>
      <c r="N38" s="22"/>
      <c r="Q38" s="12" t="s">
        <v>111</v>
      </c>
      <c r="R38" s="11"/>
      <c r="S38" s="21">
        <v>0</v>
      </c>
      <c r="T38" s="21">
        <v>1</v>
      </c>
      <c r="U38" s="5">
        <v>-1</v>
      </c>
      <c r="V38" s="11">
        <v>0</v>
      </c>
      <c r="X38" s="12" t="s">
        <v>111</v>
      </c>
      <c r="Y38" s="11"/>
      <c r="Z38" s="21">
        <v>0.4</v>
      </c>
      <c r="AA38" s="21">
        <v>1</v>
      </c>
      <c r="AB38" s="5">
        <v>-0.6</v>
      </c>
      <c r="AC38" s="11">
        <v>40</v>
      </c>
    </row>
    <row r="39" spans="1:29" x14ac:dyDescent="0.3">
      <c r="A39" s="12" t="s">
        <v>153</v>
      </c>
      <c r="B39" s="11"/>
      <c r="C39" s="5">
        <v>2.8</v>
      </c>
      <c r="D39" s="21">
        <v>3</v>
      </c>
      <c r="E39" s="5">
        <v>-0.20000000000000018</v>
      </c>
      <c r="F39" s="11">
        <v>93.333333333333329</v>
      </c>
      <c r="H39" s="12" t="s">
        <v>153</v>
      </c>
      <c r="I39" s="11"/>
      <c r="J39" s="21">
        <v>2</v>
      </c>
      <c r="K39" s="21">
        <v>3</v>
      </c>
      <c r="L39" s="5">
        <v>-1</v>
      </c>
      <c r="M39" s="11">
        <v>66.666666666666671</v>
      </c>
      <c r="N39" s="22"/>
      <c r="Q39" s="12" t="s">
        <v>153</v>
      </c>
      <c r="R39" s="11"/>
      <c r="S39" s="21">
        <v>0</v>
      </c>
      <c r="T39" s="21">
        <v>3</v>
      </c>
      <c r="U39" s="5">
        <v>-3</v>
      </c>
      <c r="V39" s="11">
        <v>0</v>
      </c>
      <c r="X39" s="12" t="s">
        <v>153</v>
      </c>
      <c r="Y39" s="11"/>
      <c r="Z39" s="21">
        <v>0.8</v>
      </c>
      <c r="AA39" s="21">
        <v>3</v>
      </c>
      <c r="AB39" s="5">
        <v>-2.2000000000000002</v>
      </c>
      <c r="AC39" s="11">
        <v>26.666666666666668</v>
      </c>
    </row>
    <row r="40" spans="1:29" x14ac:dyDescent="0.3">
      <c r="A40" s="12" t="s">
        <v>118</v>
      </c>
      <c r="B40" s="11"/>
      <c r="C40" s="5">
        <v>0.95</v>
      </c>
      <c r="D40" s="21">
        <v>0.2</v>
      </c>
      <c r="E40" s="5">
        <v>0.75</v>
      </c>
      <c r="F40" s="11">
        <v>475</v>
      </c>
      <c r="H40" s="12" t="s">
        <v>118</v>
      </c>
      <c r="I40" s="11"/>
      <c r="J40" s="21">
        <v>0</v>
      </c>
      <c r="K40" s="21">
        <v>0.2</v>
      </c>
      <c r="L40" s="5">
        <v>-0.2</v>
      </c>
      <c r="M40" s="11">
        <v>0</v>
      </c>
      <c r="N40" s="22"/>
      <c r="Q40" s="12" t="s">
        <v>118</v>
      </c>
      <c r="R40" s="11"/>
      <c r="S40" s="21">
        <v>0</v>
      </c>
      <c r="T40" s="21">
        <v>0.2</v>
      </c>
      <c r="U40" s="5">
        <v>-0.2</v>
      </c>
      <c r="V40" s="11">
        <v>0</v>
      </c>
      <c r="X40" s="12" t="s">
        <v>118</v>
      </c>
      <c r="Y40" s="11"/>
      <c r="Z40" s="21">
        <v>0.95</v>
      </c>
      <c r="AA40" s="21">
        <v>0.2</v>
      </c>
      <c r="AB40" s="5">
        <v>0.75</v>
      </c>
      <c r="AC40" s="11">
        <v>475</v>
      </c>
    </row>
    <row r="41" spans="1:29" ht="33" customHeight="1" x14ac:dyDescent="0.3">
      <c r="A41" s="12" t="s">
        <v>154</v>
      </c>
      <c r="B41" s="11"/>
      <c r="C41" s="5">
        <v>2.0099999999999998</v>
      </c>
      <c r="D41" s="21">
        <v>3</v>
      </c>
      <c r="E41" s="5">
        <v>-0.99000000000000021</v>
      </c>
      <c r="F41" s="11">
        <v>66.999999999999986</v>
      </c>
      <c r="H41" s="12" t="s">
        <v>154</v>
      </c>
      <c r="I41" s="11"/>
      <c r="J41" s="21">
        <v>0.47000000000000003</v>
      </c>
      <c r="K41" s="21">
        <v>3</v>
      </c>
      <c r="L41" s="5">
        <v>-2.5299999999999998</v>
      </c>
      <c r="M41" s="11">
        <v>15.666666666666666</v>
      </c>
      <c r="N41" s="22"/>
      <c r="Q41" s="12" t="s">
        <v>154</v>
      </c>
      <c r="R41" s="11"/>
      <c r="S41" s="21">
        <v>1.3</v>
      </c>
      <c r="T41" s="21">
        <v>3</v>
      </c>
      <c r="U41" s="5">
        <v>-1.7</v>
      </c>
      <c r="V41" s="11">
        <v>43.333333333333336</v>
      </c>
      <c r="X41" s="12" t="s">
        <v>154</v>
      </c>
      <c r="Y41" s="11"/>
      <c r="Z41" s="21">
        <v>0.24</v>
      </c>
      <c r="AA41" s="21">
        <v>3</v>
      </c>
      <c r="AB41" s="5">
        <v>-2.76</v>
      </c>
      <c r="AC41" s="11">
        <v>8</v>
      </c>
    </row>
    <row r="42" spans="1:29" x14ac:dyDescent="0.3">
      <c r="A42" s="12" t="s">
        <v>112</v>
      </c>
      <c r="B42" s="11"/>
      <c r="C42" s="5">
        <v>0</v>
      </c>
      <c r="D42" s="21">
        <v>3</v>
      </c>
      <c r="E42" s="5">
        <v>-3</v>
      </c>
      <c r="F42" s="11">
        <v>0</v>
      </c>
      <c r="H42" s="12" t="s">
        <v>112</v>
      </c>
      <c r="I42" s="11"/>
      <c r="J42" s="21">
        <v>0</v>
      </c>
      <c r="K42" s="21">
        <v>3</v>
      </c>
      <c r="L42" s="5">
        <v>-3</v>
      </c>
      <c r="M42" s="11">
        <v>0</v>
      </c>
      <c r="N42" s="22"/>
      <c r="Q42" s="12" t="s">
        <v>112</v>
      </c>
      <c r="R42" s="11"/>
      <c r="S42" s="21">
        <v>0</v>
      </c>
      <c r="T42" s="21">
        <v>3</v>
      </c>
      <c r="U42" s="5">
        <v>-3</v>
      </c>
      <c r="V42" s="11">
        <v>0</v>
      </c>
      <c r="X42" s="12" t="s">
        <v>112</v>
      </c>
      <c r="Y42" s="11"/>
      <c r="Z42" s="21">
        <v>0</v>
      </c>
      <c r="AA42" s="21">
        <v>3</v>
      </c>
      <c r="AB42" s="5">
        <v>-3</v>
      </c>
      <c r="AC42" s="11">
        <v>0</v>
      </c>
    </row>
    <row r="43" spans="1:29" ht="33" customHeight="1" x14ac:dyDescent="0.3">
      <c r="A43" s="12" t="s">
        <v>155</v>
      </c>
      <c r="B43" s="11"/>
      <c r="C43" s="5">
        <v>0.06</v>
      </c>
      <c r="D43" s="21">
        <v>2</v>
      </c>
      <c r="E43" s="5">
        <v>-1.94</v>
      </c>
      <c r="F43" s="11">
        <v>3</v>
      </c>
      <c r="H43" s="12" t="s">
        <v>155</v>
      </c>
      <c r="I43" s="11"/>
      <c r="J43" s="21">
        <v>0</v>
      </c>
      <c r="K43" s="21">
        <v>2</v>
      </c>
      <c r="L43" s="5">
        <v>-2</v>
      </c>
      <c r="M43" s="11">
        <v>0</v>
      </c>
      <c r="N43" s="22"/>
      <c r="Q43" s="12" t="s">
        <v>155</v>
      </c>
      <c r="R43" s="11"/>
      <c r="S43" s="21">
        <v>0.06</v>
      </c>
      <c r="T43" s="21">
        <v>2</v>
      </c>
      <c r="U43" s="5">
        <v>-1.94</v>
      </c>
      <c r="V43" s="11">
        <v>3</v>
      </c>
      <c r="X43" s="12" t="s">
        <v>155</v>
      </c>
      <c r="Y43" s="11"/>
      <c r="Z43" s="21">
        <v>0</v>
      </c>
      <c r="AA43" s="21">
        <v>2</v>
      </c>
      <c r="AB43" s="5">
        <v>-2</v>
      </c>
      <c r="AC43" s="11">
        <v>0</v>
      </c>
    </row>
    <row r="44" spans="1:29" ht="33" customHeight="1" x14ac:dyDescent="0.3">
      <c r="A44" s="14"/>
      <c r="B44" s="11"/>
      <c r="C44" s="5"/>
      <c r="D44" s="21"/>
      <c r="E44" s="5"/>
      <c r="F44" s="11"/>
      <c r="H44" s="14"/>
      <c r="I44" s="11"/>
      <c r="J44" s="21"/>
      <c r="K44" s="21"/>
      <c r="L44" s="5"/>
      <c r="M44" s="11"/>
      <c r="N44" s="22"/>
      <c r="Q44" s="14"/>
      <c r="R44" s="11"/>
      <c r="S44" s="21"/>
      <c r="T44" s="21"/>
      <c r="U44" s="5"/>
      <c r="V44" s="11"/>
      <c r="X44" s="12" t="s">
        <v>119</v>
      </c>
      <c r="Y44" s="11"/>
      <c r="Z44" s="21">
        <v>0</v>
      </c>
      <c r="AA44" s="21"/>
      <c r="AB44" s="5"/>
      <c r="AC44" s="11"/>
    </row>
    <row r="45" spans="1:29" s="17" customFormat="1" x14ac:dyDescent="0.3">
      <c r="A45" s="13" t="s">
        <v>113</v>
      </c>
      <c r="B45" s="26"/>
      <c r="C45" s="27">
        <v>1231.0813333333335</v>
      </c>
      <c r="D45" s="28">
        <v>2022.2</v>
      </c>
      <c r="E45" s="26"/>
      <c r="F45" s="29"/>
      <c r="H45" s="13" t="s">
        <v>113</v>
      </c>
      <c r="I45" s="26"/>
      <c r="J45" s="27">
        <v>379.58799999999997</v>
      </c>
      <c r="K45" s="28">
        <v>2022.2</v>
      </c>
      <c r="L45" s="26"/>
      <c r="M45" s="29"/>
      <c r="Q45" s="13" t="s">
        <v>113</v>
      </c>
      <c r="R45" s="26"/>
      <c r="S45" s="28">
        <v>573.77333333333343</v>
      </c>
      <c r="T45" s="28">
        <v>2022.2</v>
      </c>
      <c r="U45" s="26"/>
      <c r="V45" s="29"/>
      <c r="X45" s="13" t="s">
        <v>113</v>
      </c>
      <c r="Y45" s="26"/>
      <c r="Z45" s="27">
        <v>277.72000000000003</v>
      </c>
      <c r="AA45" s="28">
        <v>2022.2</v>
      </c>
      <c r="AB45" s="26"/>
      <c r="AC45" s="29"/>
    </row>
    <row r="46" spans="1:29" x14ac:dyDescent="0.3">
      <c r="C46" s="15">
        <v>0</v>
      </c>
      <c r="J46" s="15">
        <v>0</v>
      </c>
      <c r="S46" s="15">
        <v>0</v>
      </c>
      <c r="Z46" s="15">
        <v>0</v>
      </c>
    </row>
    <row r="48" spans="1:29" x14ac:dyDescent="0.3">
      <c r="J48" s="15"/>
    </row>
    <row r="49" spans="9:11" x14ac:dyDescent="0.3">
      <c r="K49" s="15"/>
    </row>
    <row r="51" spans="9:11" x14ac:dyDescent="0.3">
      <c r="I51" s="15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1" orientation="portrait" r:id="rId1"/>
  <colBreaks count="1" manualBreakCount="1">
    <brk id="1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Список листов</vt:lpstr>
      <vt:lpstr>Структура типовая</vt:lpstr>
      <vt:lpstr>Структура</vt:lpstr>
      <vt:lpstr>Проект меню</vt:lpstr>
      <vt:lpstr>Расчет ХЭХ</vt:lpstr>
      <vt:lpstr>соотношение ЭЦ</vt:lpstr>
      <vt:lpstr>Себестоимость рациона</vt:lpstr>
      <vt:lpstr>Себестоимость блюд </vt:lpstr>
      <vt:lpstr>Выполнение норм</vt:lpstr>
      <vt:lpstr>Примеры допустимых замен</vt:lpstr>
      <vt:lpstr>цены</vt:lpstr>
      <vt:lpstr>'Выполнение норм'!Область_печати</vt:lpstr>
      <vt:lpstr>'Примеры допустимых замен'!Область_печати</vt:lpstr>
      <vt:lpstr>'Проект меню'!Область_печати</vt:lpstr>
      <vt:lpstr>'Расчет ХЭХ'!Область_печати</vt:lpstr>
      <vt:lpstr>'Себестоимость блюд '!Область_печати</vt:lpstr>
      <vt:lpstr>'Себестоимость рациона'!Область_печати</vt:lpstr>
      <vt:lpstr>'соотношение ЭЦ'!Область_печати</vt:lpstr>
      <vt:lpstr>Структура!Область_печати</vt:lpstr>
      <vt:lpstr>'Структура типовая'!Область_печати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</cp:lastModifiedBy>
  <cp:lastPrinted>2023-06-29T09:54:48Z</cp:lastPrinted>
  <dcterms:created xsi:type="dcterms:W3CDTF">2022-12-13T10:08:54Z</dcterms:created>
  <dcterms:modified xsi:type="dcterms:W3CDTF">2024-09-11T05:51:16Z</dcterms:modified>
</cp:coreProperties>
</file>