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Валентина\Desktop\доки\ДО, 24-25\"/>
    </mc:Choice>
  </mc:AlternateContent>
  <xr:revisionPtr revIDLastSave="0" documentId="8_{968CF958-1A56-45FD-B25E-A3C4184BD795}" xr6:coauthVersionLast="47" xr6:coauthVersionMax="47" xr10:uidLastSave="{00000000-0000-0000-0000-000000000000}"/>
  <bookViews>
    <workbookView xWindow="-120" yWindow="-120" windowWidth="20730" windowHeight="11160" tabRatio="751" activeTab="3" xr2:uid="{00000000-000D-0000-FFFF-FFFF00000000}"/>
  </bookViews>
  <sheets>
    <sheet name="Список" sheetId="19" r:id="rId1"/>
    <sheet name="Структура типовая" sheetId="13" r:id="rId2"/>
    <sheet name="Структура" sheetId="14" r:id="rId3"/>
    <sheet name="Проект меню" sheetId="15" r:id="rId4"/>
    <sheet name="Расчет ХЭХ" sheetId="3" r:id="rId5"/>
    <sheet name="соотношение ЭЦ" sheetId="4" r:id="rId6"/>
    <sheet name="Себестоимость рациона" sheetId="5" r:id="rId7"/>
    <sheet name="Себестоимость блюд" sheetId="6" r:id="rId8"/>
    <sheet name="Выполнение норм" sheetId="9" r:id="rId9"/>
    <sheet name="Примеры допустимых замен" sheetId="17" r:id="rId10"/>
    <sheet name="цены" sheetId="18" r:id="rId11"/>
  </sheets>
  <definedNames>
    <definedName name="_xlnm._FilterDatabase" localSheetId="9" hidden="1">'Примеры допустимых замен'!$A$3:$E$212</definedName>
    <definedName name="_xlnm.Print_Area" localSheetId="8">'Выполнение норм'!$A$1:$AC$45</definedName>
    <definedName name="_xlnm.Print_Area" localSheetId="9">'Примеры допустимых замен'!$A$1:$C$168</definedName>
    <definedName name="_xlnm.Print_Area" localSheetId="3">'Проект меню'!$A$1:$O$292</definedName>
    <definedName name="_xlnm.Print_Area" localSheetId="4">'Расчет ХЭХ'!$A$1:$W$18</definedName>
    <definedName name="_xlnm.Print_Area" localSheetId="7">'Себестоимость блюд'!$A$1:$K$128</definedName>
    <definedName name="_xlnm.Print_Area" localSheetId="6">'Себестоимость рациона'!$A$1:$E$35</definedName>
    <definedName name="_xlnm.Print_Area" localSheetId="5">'соотношение ЭЦ'!$A$1:$P$49</definedName>
    <definedName name="_xlnm.Print_Area" localSheetId="2">Структура!$A$1:$U$30</definedName>
  </definedNames>
  <calcPr calcId="191029" concurrentCalc="0"/>
</workbook>
</file>

<file path=xl/calcChain.xml><?xml version="1.0" encoding="utf-8"?>
<calcChain xmlns="http://schemas.openxmlformats.org/spreadsheetml/2006/main">
  <c r="K125" i="6" l="1"/>
  <c r="I125" i="6"/>
  <c r="G125" i="6"/>
  <c r="E125" i="6"/>
  <c r="C125" i="6"/>
  <c r="K112" i="6"/>
  <c r="I112" i="6"/>
  <c r="G112" i="6"/>
  <c r="E112" i="6"/>
  <c r="C112" i="6"/>
  <c r="K100" i="6"/>
  <c r="I100" i="6"/>
  <c r="G100" i="6"/>
  <c r="E100" i="6"/>
  <c r="C100" i="6"/>
  <c r="K92" i="6"/>
  <c r="K82" i="6"/>
  <c r="I92" i="6"/>
  <c r="I82" i="6"/>
  <c r="G92" i="6"/>
  <c r="G82" i="6"/>
  <c r="E92" i="6"/>
  <c r="C92" i="6"/>
  <c r="C82" i="6"/>
  <c r="E82" i="6"/>
  <c r="K69" i="6"/>
  <c r="I69" i="6"/>
  <c r="G69" i="6"/>
  <c r="E69" i="6"/>
  <c r="C69" i="6"/>
  <c r="E18" i="5"/>
  <c r="K61" i="6"/>
  <c r="I61" i="6"/>
  <c r="G61" i="6"/>
  <c r="E61" i="6"/>
  <c r="C61" i="6"/>
  <c r="K28" i="6"/>
  <c r="I28" i="6"/>
  <c r="G28" i="6"/>
  <c r="E28" i="6"/>
  <c r="C28" i="6"/>
  <c r="D8" i="3"/>
  <c r="D11" i="3"/>
  <c r="D14" i="3"/>
  <c r="D16" i="3"/>
  <c r="D17" i="3"/>
  <c r="H16" i="3"/>
  <c r="H17" i="3"/>
  <c r="J16" i="3"/>
  <c r="J17" i="3"/>
  <c r="M16" i="3"/>
  <c r="M17" i="3"/>
  <c r="H14" i="3"/>
  <c r="J14" i="3"/>
  <c r="M14" i="3"/>
  <c r="H11" i="3"/>
  <c r="J11" i="3"/>
  <c r="M11" i="3"/>
  <c r="H8" i="3"/>
  <c r="J8" i="3"/>
  <c r="M8" i="3"/>
  <c r="S16" i="3"/>
  <c r="S17" i="3"/>
  <c r="T16" i="3"/>
  <c r="T17" i="3"/>
  <c r="U16" i="3"/>
  <c r="V16" i="3"/>
  <c r="V17" i="3"/>
  <c r="W16" i="3"/>
  <c r="W17" i="3"/>
  <c r="W14" i="3"/>
  <c r="V14" i="3"/>
  <c r="U14" i="3"/>
  <c r="T14" i="3"/>
  <c r="S14" i="3"/>
  <c r="U29" i="14"/>
  <c r="S29" i="14"/>
  <c r="Q29" i="14"/>
  <c r="O29" i="14"/>
  <c r="M29" i="14"/>
  <c r="K29" i="14"/>
  <c r="I29" i="14"/>
  <c r="G29" i="14"/>
  <c r="E29" i="14"/>
  <c r="C29" i="14"/>
  <c r="U25" i="14"/>
  <c r="S25" i="14"/>
  <c r="Q25" i="14"/>
  <c r="O25" i="14"/>
  <c r="M25" i="14"/>
  <c r="K25" i="14"/>
  <c r="I25" i="14"/>
  <c r="G25" i="14"/>
  <c r="E25" i="14"/>
  <c r="C25" i="14"/>
  <c r="U14" i="14"/>
  <c r="S14" i="14"/>
  <c r="Q14" i="14"/>
  <c r="O14" i="14"/>
  <c r="M14" i="14"/>
  <c r="K14" i="14"/>
  <c r="I14" i="14"/>
  <c r="G14" i="14"/>
  <c r="E14" i="14"/>
  <c r="C14" i="14"/>
  <c r="T8" i="3"/>
  <c r="C36" i="6"/>
  <c r="K5" i="6"/>
  <c r="I5" i="6"/>
  <c r="G5" i="6"/>
  <c r="E5" i="6"/>
  <c r="C5" i="6"/>
  <c r="W11" i="3"/>
  <c r="V11" i="3"/>
  <c r="U11" i="3"/>
  <c r="T11" i="3"/>
  <c r="S11" i="3"/>
  <c r="W8" i="3"/>
  <c r="V8" i="3"/>
  <c r="U8" i="3"/>
  <c r="S8" i="3"/>
  <c r="U17" i="3"/>
  <c r="C18" i="5"/>
  <c r="B18" i="5"/>
  <c r="D18" i="5"/>
  <c r="K48" i="6"/>
  <c r="I48" i="6"/>
  <c r="G48" i="6"/>
  <c r="E48" i="6"/>
  <c r="C48" i="6"/>
  <c r="K36" i="6"/>
  <c r="I36" i="6"/>
  <c r="G36" i="6"/>
  <c r="E36" i="6"/>
  <c r="K18" i="6"/>
  <c r="I18" i="6"/>
  <c r="G18" i="6"/>
  <c r="E18" i="6"/>
  <c r="C18" i="6"/>
</calcChain>
</file>

<file path=xl/sharedStrings.xml><?xml version="1.0" encoding="utf-8"?>
<sst xmlns="http://schemas.openxmlformats.org/spreadsheetml/2006/main" count="2069" uniqueCount="666">
  <si>
    <t>Приложение №1</t>
  </si>
  <si>
    <t xml:space="preserve">Завтрак 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</si>
  <si>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</si>
  <si>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</si>
  <si>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</si>
  <si>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</si>
  <si>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</si>
  <si>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</si>
  <si>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</si>
  <si>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</si>
  <si>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</si>
  <si>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</si>
  <si>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Обед</t>
  </si>
  <si>
    <t>Приложение №2</t>
  </si>
  <si>
    <t xml:space="preserve">Возрастная группа </t>
  </si>
  <si>
    <t>Сезон</t>
  </si>
  <si>
    <t>осенне-зимний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</si>
  <si>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</si>
  <si>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</si>
  <si>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</si>
  <si>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</si>
  <si>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</si>
  <si>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</si>
  <si>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</si>
  <si>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</si>
  <si>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</si>
  <si>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</si>
  <si>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</si>
  <si>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</si>
  <si>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</si>
  <si>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</si>
  <si>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</si>
  <si>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</si>
  <si>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</si>
  <si>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</si>
  <si>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</si>
  <si>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</si>
  <si>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</si>
  <si>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Чай с сахаром, 200/11</t>
  </si>
  <si>
    <t xml:space="preserve">Итого за Завтрак </t>
  </si>
  <si>
    <t>Итого за Обед</t>
  </si>
  <si>
    <t>Итого за день</t>
  </si>
  <si>
    <t>Напиток кофейный на молоке, 200/11</t>
  </si>
  <si>
    <t>Каша гречневая рассыпчатая</t>
  </si>
  <si>
    <t>Масло сливочное</t>
  </si>
  <si>
    <t>Чай с сахаром и лимоном, 200/11</t>
  </si>
  <si>
    <t>Яблоко</t>
  </si>
  <si>
    <t>Картофельное пюре</t>
  </si>
  <si>
    <t>Какао на молоке, 200/11</t>
  </si>
  <si>
    <t>Винегрет овощной</t>
  </si>
  <si>
    <t>Плов с отварной птицей</t>
  </si>
  <si>
    <t>Компот из свежих яблок, 200/11</t>
  </si>
  <si>
    <t>Суп картофельный с бобовыми (горохом) на курином бульоне</t>
  </si>
  <si>
    <t>Салат из свеклы с сыром</t>
  </si>
  <si>
    <t>Салат Осенний</t>
  </si>
  <si>
    <t>Салат картофельный с солеными огурцами и зеленым горошком</t>
  </si>
  <si>
    <t>Приложение №3</t>
  </si>
  <si>
    <t>Сезон осенне-зимний</t>
  </si>
  <si>
    <t xml:space="preserve">Выполнение СанПиН, % от суточной нормы </t>
  </si>
  <si>
    <t xml:space="preserve">100 % Норма СанПиН </t>
  </si>
  <si>
    <t>Приложение №4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</si>
  <si>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</si>
  <si>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</si>
  <si>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</si>
  <si>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</si>
  <si>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</si>
  <si>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</si>
  <si>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Приложение №5</t>
  </si>
  <si>
    <t>сезон осенне-зимний</t>
  </si>
  <si>
    <t>День и номер недели</t>
  </si>
  <si>
    <t>Завтрак, руб.</t>
  </si>
  <si>
    <t>Обед, руб.</t>
  </si>
  <si>
    <t>Итого за три приема пищи</t>
  </si>
  <si>
    <t>Понедельник-1</t>
  </si>
  <si>
    <t>Вторник-1</t>
  </si>
  <si>
    <t>Среда-1</t>
  </si>
  <si>
    <t>Четверг-1</t>
  </si>
  <si>
    <t>Пятница-1</t>
  </si>
  <si>
    <t>Понедельник-2</t>
  </si>
  <si>
    <t>Вторник-2</t>
  </si>
  <si>
    <t>Среда-2</t>
  </si>
  <si>
    <t>Четверг-2</t>
  </si>
  <si>
    <t>Пятница-2</t>
  </si>
  <si>
    <t>Средняя цена</t>
  </si>
  <si>
    <t>Приложение №6</t>
  </si>
  <si>
    <t>Неделя 1</t>
  </si>
  <si>
    <t>Понедельник 1</t>
  </si>
  <si>
    <t>Вторник 1</t>
  </si>
  <si>
    <t>Среда 1</t>
  </si>
  <si>
    <t>Четверг 1</t>
  </si>
  <si>
    <t>Пятница 1</t>
  </si>
  <si>
    <t>Завтрак</t>
  </si>
  <si>
    <t>Неделя 2</t>
  </si>
  <si>
    <t>Понедельник 2</t>
  </si>
  <si>
    <t>Вторник 2</t>
  </si>
  <si>
    <t>Среда 2</t>
  </si>
  <si>
    <t>Четверг 2</t>
  </si>
  <si>
    <t>Пятница 2</t>
  </si>
  <si>
    <t>Полдник</t>
  </si>
  <si>
    <t>Мясо жилованное</t>
  </si>
  <si>
    <t>Мука пшеничная</t>
  </si>
  <si>
    <t>Макаронные изделия</t>
  </si>
  <si>
    <t>Колбасные изделия</t>
  </si>
  <si>
    <t>Киви</t>
  </si>
  <si>
    <t>Творог</t>
  </si>
  <si>
    <t>Груша</t>
  </si>
  <si>
    <t>Сметана</t>
  </si>
  <si>
    <t>Масло растительное</t>
  </si>
  <si>
    <t>Маргарин</t>
  </si>
  <si>
    <t>Сахар</t>
  </si>
  <si>
    <t>Чай</t>
  </si>
  <si>
    <t>Крахмал</t>
  </si>
  <si>
    <t>Итого</t>
  </si>
  <si>
    <t>Хлеб пшеничный</t>
  </si>
  <si>
    <t>Крупы, бобовые</t>
  </si>
  <si>
    <t>Фрукты свежие</t>
  </si>
  <si>
    <t>Субпродукты 1 категории</t>
  </si>
  <si>
    <t>Дрожжи хлебопекарные</t>
  </si>
  <si>
    <t>Молоко овсяное</t>
  </si>
  <si>
    <t>За день</t>
  </si>
  <si>
    <t>За Завтрак</t>
  </si>
  <si>
    <t>За Обед</t>
  </si>
  <si>
    <t>За Полдник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</si>
  <si>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</si>
  <si>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</si>
  <si>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</si>
  <si>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</si>
  <si>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</si>
  <si>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</si>
  <si>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</si>
  <si>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</si>
  <si>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Фактически в  среднем,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</si>
  <si>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</si>
  <si>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</si>
  <si>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</si>
  <si>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</si>
  <si>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</si>
  <si>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</si>
  <si>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</si>
  <si>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</si>
  <si>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</si>
  <si>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</si>
  <si>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</si>
  <si>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</si>
  <si>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</si>
  <si>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</si>
  <si>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Хлеб ржаной</t>
  </si>
  <si>
    <t>Продукты жировой группы</t>
  </si>
  <si>
    <t xml:space="preserve">Масло коровье сладкосливочное </t>
  </si>
  <si>
    <t>Сахар и конд. изделия</t>
  </si>
  <si>
    <t>Кондитерские изделия</t>
  </si>
  <si>
    <t>Прочие</t>
  </si>
  <si>
    <t>Кофейный напиток</t>
  </si>
  <si>
    <t>Соль</t>
  </si>
  <si>
    <t>Специи</t>
  </si>
  <si>
    <t>Средняя цена по оптовым ценам К-0,8</t>
  </si>
  <si>
    <t>Жаркое по-домашнему (курица)</t>
  </si>
  <si>
    <t>Гуляш из курицы</t>
  </si>
  <si>
    <t>Напиток из шиповника, 200/11</t>
  </si>
  <si>
    <t>Щи из свежей капусты с картофелем на курином бульоне со сметаной, 200/10</t>
  </si>
  <si>
    <t>Суп из овощей на курином бульоне со сметаной, 200/10</t>
  </si>
  <si>
    <t>Хлеб ржано-пшеничный</t>
  </si>
  <si>
    <t>Сыр полутвердый</t>
  </si>
  <si>
    <t>Каша вязкая молочная из смеси круп</t>
  </si>
  <si>
    <t>Гуляш из куриного филе</t>
  </si>
  <si>
    <t>Макаронные изделия отварные</t>
  </si>
  <si>
    <t>Салат из свежих помидоров и огурцов</t>
  </si>
  <si>
    <t>Салат из отварной свеклы с сыром</t>
  </si>
  <si>
    <t>Суп картофельный с макаронными изделиями на курином бульоне</t>
  </si>
  <si>
    <t>Рассольник домашний на курином бульоне со сметаной, 200/10</t>
  </si>
  <si>
    <t>Суп картофельный с горохом на курином бульоне</t>
  </si>
  <si>
    <t>Рассольник Ленинградский (крупа перловая) на курином бульоне</t>
  </si>
  <si>
    <t>Запеканка картофельная из говядины и печени</t>
  </si>
  <si>
    <t>Куриное филе в сырном соусе</t>
  </si>
  <si>
    <t>Жаркое по-домашнему с курицей</t>
  </si>
  <si>
    <t>Плов с курицей</t>
  </si>
  <si>
    <t>Рис, припущенный с овощами</t>
  </si>
  <si>
    <t>Банан</t>
  </si>
  <si>
    <t>Овощи запеченные</t>
  </si>
  <si>
    <t>Пельмени мясные отварные с маслом сливочным</t>
  </si>
  <si>
    <t>Подгарнировка из свежих помидоров</t>
  </si>
  <si>
    <t>Каша вязкая молочная из овсяных хлопьев</t>
  </si>
  <si>
    <t>Компот из кураги, 200/11</t>
  </si>
  <si>
    <t>Компот из смеси сухофруктов, 200/11</t>
  </si>
  <si>
    <t>Напиток из плодов шиповника, 200/11</t>
  </si>
  <si>
    <t>Котлеты домашние</t>
  </si>
  <si>
    <t>Пудинг из творога (запеченный)</t>
  </si>
  <si>
    <t>Соус ягодный</t>
  </si>
  <si>
    <t>Биточки рыбные</t>
  </si>
  <si>
    <t>Фритатта с картофелем и сыром</t>
  </si>
  <si>
    <t>Биточки куриные</t>
  </si>
  <si>
    <t>Соус молочный сладкий</t>
  </si>
  <si>
    <t>Среднее значение завтраков</t>
  </si>
  <si>
    <t>Среднее значение обедов</t>
  </si>
  <si>
    <t xml:space="preserve">Среднее значение за рацион </t>
  </si>
  <si>
    <t>Запеканка картофельная с говядиной и печенью</t>
  </si>
  <si>
    <t>Компот из черной смородины, 200/11</t>
  </si>
  <si>
    <t>Рис припущенный с овощами</t>
  </si>
  <si>
    <t>Рассольник ленинградский (крупа перловая) на курином бульоне</t>
  </si>
  <si>
    <t>Б жив</t>
  </si>
  <si>
    <t>Холестерин</t>
  </si>
  <si>
    <t>B2</t>
  </si>
  <si>
    <t>D</t>
  </si>
  <si>
    <t>K</t>
  </si>
  <si>
    <t>I</t>
  </si>
  <si>
    <t>Se</t>
  </si>
  <si>
    <t>F</t>
  </si>
  <si>
    <t>ПНЖК Омега 3</t>
  </si>
  <si>
    <t>не менее 60%</t>
  </si>
  <si>
    <t>Зефир</t>
  </si>
  <si>
    <t>15/М</t>
  </si>
  <si>
    <t>209/М</t>
  </si>
  <si>
    <t>Яйцо вареное</t>
  </si>
  <si>
    <t>175/М/ССЖ</t>
  </si>
  <si>
    <t>382/М/ССЖ</t>
  </si>
  <si>
    <t>338/М</t>
  </si>
  <si>
    <t>103/М/ССЖ</t>
  </si>
  <si>
    <t>284/М/ССЖ</t>
  </si>
  <si>
    <t>342/М/ССЖ</t>
  </si>
  <si>
    <t>вторник</t>
  </si>
  <si>
    <t>377/М/ССЖ</t>
  </si>
  <si>
    <t>82/М/ССЖ</t>
  </si>
  <si>
    <t>322/К/ССЖ</t>
  </si>
  <si>
    <t>202/М/ССЖ</t>
  </si>
  <si>
    <t>348/М/ССЖ</t>
  </si>
  <si>
    <t>среда</t>
  </si>
  <si>
    <t>14/М</t>
  </si>
  <si>
    <t>376/М/ССЖ</t>
  </si>
  <si>
    <t>234/М/ССЖ</t>
  </si>
  <si>
    <t>128/М/ССЖ</t>
  </si>
  <si>
    <t>четверг</t>
  </si>
  <si>
    <t>294/М/ССЖ</t>
  </si>
  <si>
    <t>379/М/ССЖ</t>
  </si>
  <si>
    <t>99/М/ССЖ</t>
  </si>
  <si>
    <t>392/М/ССЖ</t>
  </si>
  <si>
    <t>349/М/ССЖ</t>
  </si>
  <si>
    <t>пятница</t>
  </si>
  <si>
    <t>216/И</t>
  </si>
  <si>
    <t>71/М</t>
  </si>
  <si>
    <t>96/М/ССЖ</t>
  </si>
  <si>
    <t>173/М/ССЖ</t>
  </si>
  <si>
    <t>88/М/ССЖ</t>
  </si>
  <si>
    <t>171/М/ССЖ</t>
  </si>
  <si>
    <t>42/М/ССЖ</t>
  </si>
  <si>
    <t>101/М/ССЖ</t>
  </si>
  <si>
    <t>292/М/ССЖ</t>
  </si>
  <si>
    <t>222/М/ССЖ</t>
  </si>
  <si>
    <t>95/М/ССЖ</t>
  </si>
  <si>
    <t>415/К/ССЖ</t>
  </si>
  <si>
    <t>290/М/ССЖ</t>
  </si>
  <si>
    <t>50/М/ССЖ</t>
  </si>
  <si>
    <t>102/М/ССЖ</t>
  </si>
  <si>
    <t>291/М/ССЖ</t>
  </si>
  <si>
    <t>388/М/ССЖ</t>
  </si>
  <si>
    <t>Тип блюда</t>
  </si>
  <si>
    <t>Масса порции (не менее), г</t>
  </si>
  <si>
    <t>Порционное блюдо (масло, сыр)</t>
  </si>
  <si>
    <t>Яйцо вареное порционно/Омлет</t>
  </si>
  <si>
    <t>Основное блюдо</t>
  </si>
  <si>
    <t>Каша (суп)молочный</t>
  </si>
  <si>
    <t>Блюдо из мяса, в т.ч. с соусом</t>
  </si>
  <si>
    <t>Блюдо из творога, в т.ч. с соусом</t>
  </si>
  <si>
    <t>Блюдо из птицы, в т.ч. с соусом</t>
  </si>
  <si>
    <t>Блюдо из яиц, в т.ч. с подгарнировкой</t>
  </si>
  <si>
    <t>Блюдо из рыбы, в т.ч. с соусом</t>
  </si>
  <si>
    <t>Гарнир</t>
  </si>
  <si>
    <t>Гарнир из картофеля и овощей</t>
  </si>
  <si>
    <t>Гарнир из круп, бобовых, макаронных изделий</t>
  </si>
  <si>
    <t>Напиток</t>
  </si>
  <si>
    <t>Напиток горячий</t>
  </si>
  <si>
    <t>Напиток горячий молокосодержащий</t>
  </si>
  <si>
    <t>Хлеб</t>
  </si>
  <si>
    <t>Фрукт</t>
  </si>
  <si>
    <t>Холодное блюдо (салат)</t>
  </si>
  <si>
    <t>Салат из вареных овощей</t>
  </si>
  <si>
    <t>Салат из свежих овощей</t>
  </si>
  <si>
    <t>Первое блюдо</t>
  </si>
  <si>
    <t>Супы с добавлением круп, бобовых, макаронных изделий</t>
  </si>
  <si>
    <t>Щи, борщи, супы овощные</t>
  </si>
  <si>
    <t>Блюдо из мяса и субпродуктов, в т.ч. с соусом</t>
  </si>
  <si>
    <t>Напиток холодный</t>
  </si>
  <si>
    <t>*</t>
  </si>
  <si>
    <t>Кондитерское изделие</t>
  </si>
  <si>
    <t xml:space="preserve">Биточки рыбные </t>
  </si>
  <si>
    <t>Соус сметанный</t>
  </si>
  <si>
    <t xml:space="preserve">Щи из судака со свежей капустой со сметаной, 200/10 </t>
  </si>
  <si>
    <t xml:space="preserve">Борщ из капусты с картофелем на курином бульоне со сметаной, 200/10 </t>
  </si>
  <si>
    <t>Соус болоньезе</t>
  </si>
  <si>
    <t>Вареники с творогом с соусом молочным, 180/30</t>
  </si>
  <si>
    <t>274/И</t>
  </si>
  <si>
    <t>394/М/ССЖ</t>
  </si>
  <si>
    <t>Вареники с творогом отварные</t>
  </si>
  <si>
    <t>Приложение №7</t>
  </si>
  <si>
    <t>Приложение №8</t>
  </si>
  <si>
    <t>Салат из белокочанной капусты</t>
  </si>
  <si>
    <t>Салат морковный</t>
  </si>
  <si>
    <t xml:space="preserve">Шницель из говядины и мяса птицы </t>
  </si>
  <si>
    <t>Стрипсы из рыбы</t>
  </si>
  <si>
    <t>Наггетсы куриные</t>
  </si>
  <si>
    <t>Суп крестьянский с рисом на курином бульоне</t>
  </si>
  <si>
    <t>Рагу овощное</t>
  </si>
  <si>
    <t xml:space="preserve">Котлеты домашние </t>
  </si>
  <si>
    <t>271/М/ССЖ</t>
  </si>
  <si>
    <t>Вареники с творогом отварные с соусом молочным сладким, 180/30</t>
  </si>
  <si>
    <t>Салат витаминнный /2 вариант/</t>
  </si>
  <si>
    <t>Салат картофельный с кукурузой и морковью</t>
  </si>
  <si>
    <t>Салат овощной с яблоками</t>
  </si>
  <si>
    <t>Салат из белокочанной капусты, помидоров и зелени</t>
  </si>
  <si>
    <t>Апельсин</t>
  </si>
  <si>
    <t>Мясо тушеное (свинина)</t>
  </si>
  <si>
    <t>Суп картофельный с рисом с курицей</t>
  </si>
  <si>
    <t>Салат витаминный /2 вариант/</t>
  </si>
  <si>
    <t>Рагу из овощей</t>
  </si>
  <si>
    <t>248/И</t>
  </si>
  <si>
    <t>Каша вязкая молочная из овсяных хлопьев " Геркулес"</t>
  </si>
  <si>
    <t>263/И</t>
  </si>
  <si>
    <t>45/И</t>
  </si>
  <si>
    <t>143/М/ССЖ</t>
  </si>
  <si>
    <t>256/М/ССЖ</t>
  </si>
  <si>
    <t>326/К/ССЖ</t>
  </si>
  <si>
    <t>67/М/ССЖ</t>
  </si>
  <si>
    <t>98/М/ССЖ</t>
  </si>
  <si>
    <t>45/М/ССЖ</t>
  </si>
  <si>
    <t>39/И</t>
  </si>
  <si>
    <t>39/М/ССЖ</t>
  </si>
  <si>
    <t>99/К/ССЖ</t>
  </si>
  <si>
    <t>268/И</t>
  </si>
  <si>
    <t>49/М/ССЖ</t>
  </si>
  <si>
    <t>200/11 в напитках обозначает, что выход напитка 200гр, при этом содержание сахара в напитке 11гр</t>
  </si>
  <si>
    <t>Выпечка</t>
  </si>
  <si>
    <t>Напиток кисломолочный</t>
  </si>
  <si>
    <t>Ватрушка с творогом</t>
  </si>
  <si>
    <t>Булочка сдобная с вишней</t>
  </si>
  <si>
    <t>Пирожки с мясом и рисом</t>
  </si>
  <si>
    <t>Пирожки песочные с яблоками</t>
  </si>
  <si>
    <t>Пита с сыром</t>
  </si>
  <si>
    <t>Пирожки с картофелем</t>
  </si>
  <si>
    <t>Чай с шиповником, 200/11</t>
  </si>
  <si>
    <t>Йогурт питьевой</t>
  </si>
  <si>
    <t>Какао на молоке, 20/11</t>
  </si>
  <si>
    <t>Мандарин</t>
  </si>
  <si>
    <t>Булочка сдобная с яблоками</t>
  </si>
  <si>
    <t>Среднее значение полдников</t>
  </si>
  <si>
    <t>Возраст 12-18 лет</t>
  </si>
  <si>
    <t>12-18 лет</t>
  </si>
  <si>
    <t>возраст 12-18 лет</t>
  </si>
  <si>
    <t>150, для мясных блюд 100</t>
  </si>
  <si>
    <t>Шницель из говядины и мяса птицы с маслом сливочным, 100/5</t>
  </si>
  <si>
    <t>Пудинг из творога (запеченный) с соусом ягодным, 150/50</t>
  </si>
  <si>
    <t>Биточки куриные с маслом сливочным, 100/5</t>
  </si>
  <si>
    <t>Фритатта с картофелем и сыром с маслом сливочным, 150/5</t>
  </si>
  <si>
    <t>Биточки рыбные с соусом сметанным, 100/30</t>
  </si>
  <si>
    <t xml:space="preserve">Щи из судака со свежей капустой со сметаной, 250/10 </t>
  </si>
  <si>
    <t>Суп из овощей на курином бульоне со сметаной, 250/10</t>
  </si>
  <si>
    <t xml:space="preserve">Борщ из капусты с картофелем на курином бульоне со сметаной, 250/10 </t>
  </si>
  <si>
    <t>Рассольник домашний на курином бульоне со сметаной, 250/10</t>
  </si>
  <si>
    <t>Щи из свежей капусты с картофелем на курином бульоне со сметаной, 250/10</t>
  </si>
  <si>
    <t>Биточки рыбные с маслом сливочным, 100/5</t>
  </si>
  <si>
    <t>Стрипсы из рыбы с соусом сметанным, 100/30</t>
  </si>
  <si>
    <t>Котлеты домашние с соусом сметанно-томатным, 100</t>
  </si>
  <si>
    <t>Приложение №9</t>
  </si>
  <si>
    <t>Сыр порционный</t>
  </si>
  <si>
    <t>Омлет натуральный</t>
  </si>
  <si>
    <t>Каши (супы) молочные, в том числе с фруктами свежими или сушеными</t>
  </si>
  <si>
    <t>Чай с сахаром</t>
  </si>
  <si>
    <t>Фрукты свежие, ягоды</t>
  </si>
  <si>
    <t>Супы картофельные с крупами, бобовыми, макаронными изделиями, овощами, рассольники</t>
  </si>
  <si>
    <t>Картофель и овощи, тушеные в соусе</t>
  </si>
  <si>
    <t>410/М/ССЖ</t>
  </si>
  <si>
    <t>376И</t>
  </si>
  <si>
    <t>Итого за Полдник</t>
  </si>
  <si>
    <t>Овощи припущенные с маслом</t>
  </si>
  <si>
    <t>Чай с молоком</t>
  </si>
  <si>
    <t>Каша пшеничная рассыпчатая</t>
  </si>
  <si>
    <t>Сок фруктовый</t>
  </si>
  <si>
    <t>421/М/ССЖ</t>
  </si>
  <si>
    <t>Блюда из творога, в том числе с поливкой, соусом</t>
  </si>
  <si>
    <t>Чай с сахаром и лимоном</t>
  </si>
  <si>
    <t>Мармелад</t>
  </si>
  <si>
    <t>Блюда из рыбы (рубленные), в том числе с соусом</t>
  </si>
  <si>
    <t>Рыба, тушеная в томате с овощами</t>
  </si>
  <si>
    <t>Картофель запеченный</t>
  </si>
  <si>
    <t>408/М/ССЖ</t>
  </si>
  <si>
    <t>Блюда из мяса птицы (рубленные), в том числе с соусом</t>
  </si>
  <si>
    <t>Рис отварной</t>
  </si>
  <si>
    <t>Салат из свежих помидоров и перца сладкого</t>
  </si>
  <si>
    <t>Блюда из мяса (рубленные), в том числе с соусом</t>
  </si>
  <si>
    <t>446/М/ССЖ</t>
  </si>
  <si>
    <t>Суп картофельный с мясными фрикадельками</t>
  </si>
  <si>
    <t>592/М/ССЖ</t>
  </si>
  <si>
    <t>Полдник, руб.</t>
  </si>
  <si>
    <t>Примеры допустимых замен при применении типового меню</t>
  </si>
  <si>
    <t>Наименование типа блюда</t>
  </si>
  <si>
    <t>Выход не менее, г</t>
  </si>
  <si>
    <t>Пример допустимых замен блюд</t>
  </si>
  <si>
    <t>Порционное блюдо (сыр, масло)</t>
  </si>
  <si>
    <t>Каша молочная манная</t>
  </si>
  <si>
    <t>Каша пшенная молочная</t>
  </si>
  <si>
    <t>Каша пшеничная молочная</t>
  </si>
  <si>
    <t>Каша рисовая молочная</t>
  </si>
  <si>
    <t>Каша овсяная молочная</t>
  </si>
  <si>
    <t>Каша гречневая молочная</t>
  </si>
  <si>
    <t>Каша из смеси круп молочная</t>
  </si>
  <si>
    <t>Хлопья кукурузные, пшеничные с молоком</t>
  </si>
  <si>
    <t>Мюсли с молоком</t>
  </si>
  <si>
    <t>Суп молочный с макаронными изделиями</t>
  </si>
  <si>
    <t>Запеканка творожная с соусом</t>
  </si>
  <si>
    <t>Запеканка рисовая с творогом и изюмом с соусом</t>
  </si>
  <si>
    <t>Сырники из творога с соусом</t>
  </si>
  <si>
    <t>Пудинг из творога (запеченный) с соусом</t>
  </si>
  <si>
    <t>Вареники с творогом отварные с соусом</t>
  </si>
  <si>
    <t>Вареники ленивые с соусом</t>
  </si>
  <si>
    <t>Запеканка творожено - морковная с соусом</t>
  </si>
  <si>
    <t>Блюда из яиц, в том числе с сыром, картофелем, овощами</t>
  </si>
  <si>
    <t>Омлет с сыром</t>
  </si>
  <si>
    <t>Омлет с картофелем</t>
  </si>
  <si>
    <t>Яйца вареные</t>
  </si>
  <si>
    <t>Яичная кашка (натуральная)</t>
  </si>
  <si>
    <t>Холодные закуски (салаты, винегреты, икра овощная)</t>
  </si>
  <si>
    <t>Салат из моркови с сыром</t>
  </si>
  <si>
    <t>Салат из свеклы с черносливом</t>
  </si>
  <si>
    <t>Салат Витаминный /1 вариант/</t>
  </si>
  <si>
    <t>Салат Витаминный /2 вариант/</t>
  </si>
  <si>
    <t>Салат из овощей с кукурузой</t>
  </si>
  <si>
    <t>Икра свекольная</t>
  </si>
  <si>
    <t>Икра кабачковая</t>
  </si>
  <si>
    <t>Помидоры свежие порционные</t>
  </si>
  <si>
    <t>Огурцы свежие порционные</t>
  </si>
  <si>
    <t>Огурцы соленые порционные</t>
  </si>
  <si>
    <t>Рассольник Ленинградский с крупой на мясном/курином бульоне</t>
  </si>
  <si>
    <t>Суп картофельный с крупами  на мясном/курином бульоне</t>
  </si>
  <si>
    <t>Суп Крестьянский с крупами  на мясном/курином бульоне</t>
  </si>
  <si>
    <t>Суп картофельный с макаронами  на мясном/курином бульоне</t>
  </si>
  <si>
    <t>Рассольник домашний  на мясном/курином бульоне</t>
  </si>
  <si>
    <t>Суп из овощей  на мясном/курином бульоне</t>
  </si>
  <si>
    <t>Суп картофельный с клецками  на мясном/курином бульоне</t>
  </si>
  <si>
    <t>Суп картофельный с бобовыми  на мясном/курином бульоне</t>
  </si>
  <si>
    <t>Щи, борщи</t>
  </si>
  <si>
    <t>Борщ из свежей капусты  с картофелем  на мясном/курином бульоне</t>
  </si>
  <si>
    <t>Борщ на мясном/курином бульоне</t>
  </si>
  <si>
    <t>Борщ с картофелем на мясном/курином бульоне</t>
  </si>
  <si>
    <t>Щи из свежей капусты на мясном/курином бульоне</t>
  </si>
  <si>
    <t>Щи зеленые  на мясном/курином бульоне</t>
  </si>
  <si>
    <t>Щи из квашеной капусты на мясном/курином бульоне</t>
  </si>
  <si>
    <t>Блюда из мяса птицы (порционные и мелкопорционные) в том числе с соусом</t>
  </si>
  <si>
    <t>Куриное филе тушеное в сметанном соусе</t>
  </si>
  <si>
    <t>Курица в сырном соусе</t>
  </si>
  <si>
    <t>Куриное филе запеченное</t>
  </si>
  <si>
    <t>Куры отварные</t>
  </si>
  <si>
    <t>Наггетсы курные</t>
  </si>
  <si>
    <t>Гуляш из индейки</t>
  </si>
  <si>
    <t>Котлеты, биточки, шницели из куриного филе</t>
  </si>
  <si>
    <t>Суфле из отварной птицы</t>
  </si>
  <si>
    <t>Фрикадельки куриные</t>
  </si>
  <si>
    <t>Фрикадельки из филе индейки</t>
  </si>
  <si>
    <t>Котлеты, биточки, шницели из филе индейки</t>
  </si>
  <si>
    <t xml:space="preserve">Блюда из мяса птицы с крупами, овощами, картофелем </t>
  </si>
  <si>
    <t>Плов из мяса птицы</t>
  </si>
  <si>
    <t>Жаркое с курицей</t>
  </si>
  <si>
    <t>Рагу из мяса птицы</t>
  </si>
  <si>
    <t>Блюда из мяса (порционные и м и мелкопорционные) в том числе с соусом</t>
  </si>
  <si>
    <t>Гуляш из отварного мяса</t>
  </si>
  <si>
    <t>Бефстроганов из отварного мяса</t>
  </si>
  <si>
    <t>Азу</t>
  </si>
  <si>
    <t>Говядина тушеная в кисло-сладком соусе</t>
  </si>
  <si>
    <t>Говядина тушеная в сметане</t>
  </si>
  <si>
    <t>Тефтели мясные</t>
  </si>
  <si>
    <t>Зразы мясные</t>
  </si>
  <si>
    <t>Котлеты, биточки, шницели из мяса</t>
  </si>
  <si>
    <t>Фрикадельки мясные с молочным соусом</t>
  </si>
  <si>
    <t xml:space="preserve">Блюда из мяса с крупами, овощами, картофелем </t>
  </si>
  <si>
    <t>Плов из отварной говдяны</t>
  </si>
  <si>
    <t>Жаркое по домашнему</t>
  </si>
  <si>
    <t>Запеканка картофельная с мясом и субпродуктами</t>
  </si>
  <si>
    <t>Голубцы с мясом и рисом</t>
  </si>
  <si>
    <t>Пельмени</t>
  </si>
  <si>
    <t>Макаронник к мясом</t>
  </si>
  <si>
    <t>Котлеты, биточки, шницели из рыбы</t>
  </si>
  <si>
    <t>Тефтели рыбные</t>
  </si>
  <si>
    <t>Фрикадельки рыбные</t>
  </si>
  <si>
    <t>Суфле рыбное</t>
  </si>
  <si>
    <t>Блюда из рыбы порционные (мелкопорционные), в том числе с соусом</t>
  </si>
  <si>
    <t>Рыба (филе) запеченная в сметанном соусе</t>
  </si>
  <si>
    <t>Рыба (филе) запеченая</t>
  </si>
  <si>
    <t xml:space="preserve">Рыба (филе) припущенная </t>
  </si>
  <si>
    <t>Гарниры из круп, бобовых и макаронных изделий</t>
  </si>
  <si>
    <t>Каша перловая с овощами</t>
  </si>
  <si>
    <t>Макароны, запеченные с сыром</t>
  </si>
  <si>
    <t>Макароны с томатом</t>
  </si>
  <si>
    <t>Пюре из бобовых</t>
  </si>
  <si>
    <t>Гарниры из картофеля, в том числе с подгарнировкой из свежих овощей, салатов</t>
  </si>
  <si>
    <t>Картофель отварной с зеленью</t>
  </si>
  <si>
    <t>Картофель, тушеный с луком</t>
  </si>
  <si>
    <t>Котлеты картофельные</t>
  </si>
  <si>
    <t>Гарниры из овошей</t>
  </si>
  <si>
    <t>Капуста тушеная</t>
  </si>
  <si>
    <t>Кабачки (тыква) тушеные в сметане</t>
  </si>
  <si>
    <t>Напитки горячие молокосодержащие</t>
  </si>
  <si>
    <t>180/10</t>
  </si>
  <si>
    <t>Какао</t>
  </si>
  <si>
    <t>Кофейный напиток злаковый (ячменный)</t>
  </si>
  <si>
    <t>Кофейный напиток с цикорием</t>
  </si>
  <si>
    <t>Молоко кипяченое</t>
  </si>
  <si>
    <t xml:space="preserve">Напитки горячие </t>
  </si>
  <si>
    <t>Чай фруктово-ягодный</t>
  </si>
  <si>
    <t>Чай с вареньем</t>
  </si>
  <si>
    <t>Напиток из шиповника</t>
  </si>
  <si>
    <t>Напиток из шиповника с изюмом</t>
  </si>
  <si>
    <t>Компоты (напитки, кисели) из свежих фруктов или ягод, сухофруктов</t>
  </si>
  <si>
    <t>Компот из ягод свежезамороженных</t>
  </si>
  <si>
    <t xml:space="preserve">Компот из свежих плодов </t>
  </si>
  <si>
    <t>Кисель ягодный</t>
  </si>
  <si>
    <t>Морс из ягод свежезамороженных</t>
  </si>
  <si>
    <t>Компот из сухофруктов</t>
  </si>
  <si>
    <t>Сок овощной</t>
  </si>
  <si>
    <t>Нектар фруктовый</t>
  </si>
  <si>
    <t>Хлеб из пшеничной муки, ржаной муки, хлеб ржано-пшеничный</t>
  </si>
  <si>
    <t>Хлеб ржано-пшеничный бездрожжевой на молочной закваске</t>
  </si>
  <si>
    <t>Булочка с кунжутом</t>
  </si>
  <si>
    <t>Булочка с маком</t>
  </si>
  <si>
    <t>Булочка с орехами</t>
  </si>
  <si>
    <t>Булочка с добавлением овощного пюре</t>
  </si>
  <si>
    <t>Батон йодированный с кунжутом</t>
  </si>
  <si>
    <t>Батон йодированный</t>
  </si>
  <si>
    <t>Кондитерские изделия в индивидуальной упаковке</t>
  </si>
  <si>
    <t>Пастила</t>
  </si>
  <si>
    <t>Сок  фруктовый</t>
  </si>
  <si>
    <t>58/К/ССЖ</t>
  </si>
  <si>
    <t>Биточки из курицы с маслом сливочным, 100/5</t>
  </si>
  <si>
    <t>Щи из судака со свежей капустой со сметаной, 250/10</t>
  </si>
  <si>
    <t>Борщ из капусты с картофелем на курином бульоне со сметаной, 250/10</t>
  </si>
  <si>
    <t>Пельмени мясные отварные с маслом сливочным, 275/5</t>
  </si>
  <si>
    <t>Типовая структура 10-ти дневного основного меню (организованного питания) для обучающихся общеобразовательных организаций Новгородской области возрастной категории 12-18 лет.</t>
  </si>
  <si>
    <t>Структура 10-ти дневного основного меню (организованного питания) для обучающихся общеобразовательных организаций Новгородской области возрастной категории 12-18 лет.</t>
  </si>
  <si>
    <t>Показатели  химико-энергетических характеристик типового  10-ти дневного меню основного (организованного питания) для обучающихся общеобразовательных организаций Новгородской области</t>
  </si>
  <si>
    <t>Показатели соотношения пищевых веществ и энергии типового  10-ти дневного меню основного (организованного питания) для  обучающихся общеобразовательных организаций Новгородской области возрастной категории 12-18 лет</t>
  </si>
  <si>
    <t>Себестоимость рациона (по среднестатистическим ценам) типового  10-ти девного меню основного (организованного) питания для обучающихся общеобразовательных организаций Новгородской области возрастной категории 12-18 лет</t>
  </si>
  <si>
    <t>Себестоимость рациона (по представленным ценам) типового  10-ти девного меню основного (организованного) питания для  обучающихся общеобразовательных организаций Новгородской области возрастной категории 12-18 лет</t>
  </si>
  <si>
    <t>Себестоимость рациона (по представленным ценам) типового  10-ти девного меню основного (организованного) питания для обучающихся общеобразовательных организаций Новгородской области возрастной категории 12-18 лет</t>
  </si>
  <si>
    <t>Анализ выполнения натуральных норм выдачи пищевых продуктов типового  10-ти девного меню основного (организованного) питания для обучающихся  общеобразовательных организаций Новгородской области возрастной категории 12-18 лет</t>
  </si>
  <si>
    <t>Себестоимость рациона  (по среднестатистическим ценам) 10-ти дневного меню основного (организованного питания) для обучающихся общеобразовательных организаций Новгородской области</t>
  </si>
  <si>
    <t>Себестоимость рациона  (по представленным ценам) 10-ти дневного меню основного (организованного питания) для обучающихся  общеобразовательных организаций Новгородской области</t>
  </si>
  <si>
    <t>Продукт</t>
  </si>
  <si>
    <t>Ед.изм.</t>
  </si>
  <si>
    <t>Цена Росстат за апрель 2023</t>
  </si>
  <si>
    <t>Цены представленные*</t>
  </si>
  <si>
    <t xml:space="preserve">Апельсины </t>
  </si>
  <si>
    <t>кг</t>
  </si>
  <si>
    <t>126*</t>
  </si>
  <si>
    <t>Бананы</t>
  </si>
  <si>
    <t>Филе куриное</t>
  </si>
  <si>
    <t>Ванилин</t>
  </si>
  <si>
    <t>1333,40*</t>
  </si>
  <si>
    <t>Вермишель</t>
  </si>
  <si>
    <t>Вишня свежезаморож.</t>
  </si>
  <si>
    <t>230*</t>
  </si>
  <si>
    <t>Говядина (мясо бескостное нежирных сортов)</t>
  </si>
  <si>
    <t>539*</t>
  </si>
  <si>
    <t>Горох лущёный</t>
  </si>
  <si>
    <t>48,75*</t>
  </si>
  <si>
    <t>Груши</t>
  </si>
  <si>
    <t>199*</t>
  </si>
  <si>
    <t>Дрожжи прессованные</t>
  </si>
  <si>
    <t>71*</t>
  </si>
  <si>
    <t>Зеленый горошек консервированный</t>
  </si>
  <si>
    <t>177,50*</t>
  </si>
  <si>
    <t>238*</t>
  </si>
  <si>
    <t>Изюм</t>
  </si>
  <si>
    <t>365*</t>
  </si>
  <si>
    <t>Йогурт 2,5%</t>
  </si>
  <si>
    <t>110,07*</t>
  </si>
  <si>
    <t>Какао-порошок</t>
  </si>
  <si>
    <t>790*</t>
  </si>
  <si>
    <t>Капуста белокочанная</t>
  </si>
  <si>
    <t>Картофель неочищеный</t>
  </si>
  <si>
    <t>600*</t>
  </si>
  <si>
    <t>Крупа гречневая</t>
  </si>
  <si>
    <t>Крупа манная</t>
  </si>
  <si>
    <t>52,50*</t>
  </si>
  <si>
    <t>Крупа перловая</t>
  </si>
  <si>
    <t>36,25*</t>
  </si>
  <si>
    <t>Крупа Пшено</t>
  </si>
  <si>
    <t>53,75*</t>
  </si>
  <si>
    <t>Крупа Рис</t>
  </si>
  <si>
    <t>Кукуруза консервированая</t>
  </si>
  <si>
    <t>157,65*</t>
  </si>
  <si>
    <t>Курага</t>
  </si>
  <si>
    <t>322,59*</t>
  </si>
  <si>
    <t>Куры (тушка цыплята 1-й категории)</t>
  </si>
  <si>
    <t>Лимон</t>
  </si>
  <si>
    <t>122,64*</t>
  </si>
  <si>
    <t>Лимонная кислота</t>
  </si>
  <si>
    <t>1000*</t>
  </si>
  <si>
    <t>Лук репчатый</t>
  </si>
  <si>
    <t>Мандарины</t>
  </si>
  <si>
    <t>159,84*</t>
  </si>
  <si>
    <t>156*</t>
  </si>
  <si>
    <t>Масло сливочное 82,5%</t>
  </si>
  <si>
    <t>722*</t>
  </si>
  <si>
    <t>Минтай (филе)</t>
  </si>
  <si>
    <t>Молоко 3,2%</t>
  </si>
  <si>
    <t>Морковь</t>
  </si>
  <si>
    <t>Мука (пшеничная)</t>
  </si>
  <si>
    <t>Овсяные хлопья "Геркулес"</t>
  </si>
  <si>
    <t>45*</t>
  </si>
  <si>
    <t>Огурцы консервированные</t>
  </si>
  <si>
    <t>145*</t>
  </si>
  <si>
    <t>Огурцы свежие</t>
  </si>
  <si>
    <t>Петрушка</t>
  </si>
  <si>
    <t>331,89*</t>
  </si>
  <si>
    <t>Печень говяжья</t>
  </si>
  <si>
    <t>Разрыхлитель</t>
  </si>
  <si>
    <t>937,5*</t>
  </si>
  <si>
    <t>Рожки</t>
  </si>
  <si>
    <t>Свекла</t>
  </si>
  <si>
    <t>25,85*</t>
  </si>
  <si>
    <t xml:space="preserve">Свинина, мясо бескостное </t>
  </si>
  <si>
    <t>341*</t>
  </si>
  <si>
    <t xml:space="preserve">Сметана </t>
  </si>
  <si>
    <t>Сок яблочный</t>
  </si>
  <si>
    <t>л</t>
  </si>
  <si>
    <t>99,90*</t>
  </si>
  <si>
    <t>Соль йодированная</t>
  </si>
  <si>
    <t>20*</t>
  </si>
  <si>
    <t>Судак (тушка)</t>
  </si>
  <si>
    <t>165*</t>
  </si>
  <si>
    <t>Сухари панировочные</t>
  </si>
  <si>
    <t>125*</t>
  </si>
  <si>
    <t>Сухофрукты</t>
  </si>
  <si>
    <t xml:space="preserve">Сыр </t>
  </si>
  <si>
    <t>599*</t>
  </si>
  <si>
    <t>Творог 9%</t>
  </si>
  <si>
    <t>Томатная паста</t>
  </si>
  <si>
    <t>296*</t>
  </si>
  <si>
    <t>Томаты свежие</t>
  </si>
  <si>
    <t>960*</t>
  </si>
  <si>
    <t>Черная смородина свежезамороженная</t>
  </si>
  <si>
    <t>Чеснок</t>
  </si>
  <si>
    <t>173,79*</t>
  </si>
  <si>
    <t>Шиповник сухой</t>
  </si>
  <si>
    <t>220,29*</t>
  </si>
  <si>
    <t>Яблоки</t>
  </si>
  <si>
    <t>Яйцо куриное</t>
  </si>
  <si>
    <t>* При расчете себестоимости по представленным ценам в качестве цены на неуказанные продукты приняты представленные контрактные цены ГОБОУ АШИ №4</t>
  </si>
  <si>
    <t>Список листов Книги</t>
  </si>
  <si>
    <t>Лист / Ссылка</t>
  </si>
  <si>
    <t>Наименование</t>
  </si>
  <si>
    <t>Структура типовая'</t>
  </si>
  <si>
    <t>Структура</t>
  </si>
  <si>
    <t>Проект меню'</t>
  </si>
  <si>
    <t>Расчет ХЭХ'</t>
  </si>
  <si>
    <t>соотношение ЭЦ'</t>
  </si>
  <si>
    <t>Себестоимость рациона'</t>
  </si>
  <si>
    <t>Себестоимость рациона (по среднестатистическим ценам)   10-ти дневного меню основного (организованного питания) для обучающихся  общеобразовательных организаций Новгородской области</t>
  </si>
  <si>
    <t>Себестоимость блюд '</t>
  </si>
  <si>
    <t>Выполнение норм'</t>
  </si>
  <si>
    <t>Примеры допустимых замен'</t>
  </si>
  <si>
    <t>цены</t>
  </si>
  <si>
    <t>Цены на продукты</t>
  </si>
  <si>
    <t>Типовая структура 10-ти дневного основного меню (организованного питания) для  обучающихся общеобразовательных организаций Новгородской области возрастной категории 12-18 лет.</t>
  </si>
  <si>
    <t>Проект типового  10-ти дневного меню основного (организованного питания) для  обучающихся общеобразовательных организаций  Новгородской области 12-18  лет</t>
  </si>
  <si>
    <t>Показатели  химико-энергетических характеристик типового  10-ти дневного меню основного (организованного питания) для обучающихся общеобразовательных организаций Новгородской области 12-18  лет</t>
  </si>
  <si>
    <t>Показатели соотношения пищевых веществ и энергии типового  10-ти дневного меню основного (организованного питания) для  обучающихся общеобразовательных организаций Новгородской области возрастной категории 12-18  лет</t>
  </si>
  <si>
    <t>Себестоимость рациона (по среднестатистическим ценам) типового  10-ти девного меню основного (организованного) питания для обучающихся общеобразовательных организаций Новгородской области возрастной категории 12-18  лет</t>
  </si>
  <si>
    <t>Анализ выполнения натуральных норм выдачи пищевых продуктов типового  10-ти девного меню основного (организованного) питания для обучающихся  общеобразовательных организаций Новгородской области возрастной категории 12-18  лет</t>
  </si>
  <si>
    <t xml:space="preserve">  10-ти дневное основное меню (организованного питания) для обучающихся общеобразовательных организаций Новгородской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</si>
</sst>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&quot;%&quot;"/>
    <numFmt numFmtId="166" formatCode="_-* #,##0.00\ _₽_-;\-* #,##0.00\ _₽_-;_-* \-??\ _₽_-;_-@_-"/>
  </numFmts>
  <fonts count="25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8"/>
      <name val="Arial"/>
      <family val="2"/>
      <charset val="204"/>
    </font>
    <font>
      <sz val="11"/>
      <name val="Arial Narrow"/>
      <family val="2"/>
      <charset val="204"/>
    </font>
    <font>
      <sz val="8"/>
      <name val="Arial"/>
      <family val="2"/>
    </font>
    <font>
      <sz val="8"/>
      <name val="Arial"/>
      <family val="2"/>
      <charset val="1"/>
    </font>
    <font>
      <u/>
      <sz val="11"/>
      <name val="Arial Narrow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11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8"/>
      <color indexed="63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2"/>
      <color theme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31">
    <xf numFmtId="0" fontId="0" fillId="0" borderId="0">
      <alignment horizontal="left" vertical="top"/>
    </xf>
    <xf numFmtId="0" fontId="13" fillId="0" borderId="0"/>
    <xf numFmtId="0" fontId="6" fillId="0" borderId="0"/>
    <xf numFmtId="0" fontId="14" fillId="0" borderId="0"/>
    <xf numFmtId="0" fontId="13" fillId="0" borderId="0"/>
    <xf numFmtId="0" fontId="14" fillId="0" borderId="0"/>
    <xf numFmtId="0" fontId="15" fillId="0" borderId="0"/>
    <xf numFmtId="0" fontId="13" fillId="0" borderId="0"/>
    <xf numFmtId="0" fontId="12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9" fillId="0" borderId="0"/>
    <xf numFmtId="0" fontId="8" fillId="0" borderId="0"/>
    <xf numFmtId="0" fontId="8" fillId="0" borderId="0"/>
    <xf numFmtId="0" fontId="8" fillId="0" borderId="0"/>
    <xf numFmtId="9" fontId="12" fillId="0" borderId="0" applyFont="0" applyFill="0" applyBorder="0" applyAlignment="0" applyProtection="0"/>
    <xf numFmtId="9" fontId="9" fillId="0" borderId="0" applyBorder="0" applyProtection="0"/>
    <xf numFmtId="9" fontId="11" fillId="0" borderId="0" applyBorder="0" applyProtection="0"/>
    <xf numFmtId="0" fontId="6" fillId="0" borderId="0"/>
    <xf numFmtId="9" fontId="9" fillId="0" borderId="0" applyBorder="0" applyProtection="0"/>
    <xf numFmtId="9" fontId="13" fillId="0" borderId="0" applyFont="0" applyFill="0" applyBorder="0" applyAlignment="0" applyProtection="0"/>
    <xf numFmtId="166" fontId="14" fillId="0" borderId="0" applyBorder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/>
    <xf numFmtId="0" fontId="8" fillId="0" borderId="0"/>
    <xf numFmtId="0" fontId="1" fillId="0" borderId="0"/>
    <xf numFmtId="0" fontId="8" fillId="0" borderId="0"/>
    <xf numFmtId="0" fontId="21" fillId="0" borderId="0" applyNumberFormat="0" applyFill="0" applyBorder="0" applyAlignment="0" applyProtection="0">
      <alignment horizontal="left" vertical="top"/>
    </xf>
  </cellStyleXfs>
  <cellXfs count="233">
    <xf numFmtId="0" fontId="0" fillId="0" borderId="0" xfId="0">
      <alignment horizontal="left" vertical="top"/>
    </xf>
    <xf numFmtId="0" fontId="16" fillId="2" borderId="0" xfId="0" applyFont="1" applyFill="1" applyAlignment="1"/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/>
    <xf numFmtId="1" fontId="5" fillId="2" borderId="9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16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2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2" fontId="5" fillId="2" borderId="0" xfId="0" applyNumberFormat="1" applyFont="1" applyFill="1" applyAlignment="1"/>
    <xf numFmtId="2" fontId="4" fillId="2" borderId="9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left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1" xfId="0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7" fillId="0" borderId="2" xfId="15" applyFont="1" applyBorder="1" applyAlignment="1">
      <alignment horizontal="center" vertical="top"/>
    </xf>
    <xf numFmtId="0" fontId="16" fillId="2" borderId="0" xfId="0" applyFont="1" applyFill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top"/>
    </xf>
    <xf numFmtId="2" fontId="5" fillId="0" borderId="2" xfId="0" applyNumberFormat="1" applyFont="1" applyBorder="1" applyAlignment="1">
      <alignment horizontal="center" vertical="center" wrapText="1"/>
    </xf>
    <xf numFmtId="1" fontId="7" fillId="0" borderId="2" xfId="15" applyNumberFormat="1" applyFont="1" applyBorder="1" applyAlignment="1">
      <alignment horizontal="center" vertical="center" wrapText="1"/>
    </xf>
    <xf numFmtId="3" fontId="7" fillId="0" borderId="2" xfId="15" applyNumberFormat="1" applyFont="1" applyBorder="1" applyAlignment="1">
      <alignment horizontal="center" vertical="center" wrapText="1"/>
    </xf>
    <xf numFmtId="1" fontId="5" fillId="0" borderId="2" xfId="15" applyNumberFormat="1" applyFont="1" applyBorder="1" applyAlignment="1">
      <alignment horizontal="center" vertical="center" wrapText="1"/>
    </xf>
    <xf numFmtId="164" fontId="7" fillId="0" borderId="2" xfId="15" applyNumberFormat="1" applyFont="1" applyBorder="1" applyAlignment="1">
      <alignment horizontal="center" vertical="center" wrapText="1"/>
    </xf>
    <xf numFmtId="9" fontId="5" fillId="0" borderId="2" xfId="17" applyFont="1" applyFill="1" applyBorder="1" applyAlignment="1">
      <alignment horizontal="center" vertical="center"/>
    </xf>
    <xf numFmtId="9" fontId="5" fillId="0" borderId="1" xfId="17" applyFont="1" applyFill="1" applyBorder="1" applyAlignment="1">
      <alignment horizontal="center"/>
    </xf>
    <xf numFmtId="0" fontId="5" fillId="3" borderId="2" xfId="13" applyFont="1" applyFill="1" applyBorder="1" applyAlignment="1">
      <alignment horizontal="center" vertical="center" wrapText="1"/>
    </xf>
    <xf numFmtId="1" fontId="4" fillId="3" borderId="0" xfId="0" applyNumberFormat="1" applyFont="1" applyFill="1" applyAlignment="1">
      <alignment horizontal="righ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wrapText="1"/>
    </xf>
    <xf numFmtId="1" fontId="5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/>
    <xf numFmtId="1" fontId="4" fillId="3" borderId="0" xfId="0" applyNumberFormat="1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/>
    <xf numFmtId="0" fontId="4" fillId="3" borderId="0" xfId="0" applyFont="1" applyFill="1" applyAlignment="1">
      <alignment vertical="center" wrapText="1"/>
    </xf>
    <xf numFmtId="0" fontId="18" fillId="3" borderId="0" xfId="0" applyFont="1" applyFill="1" applyAlignment="1"/>
    <xf numFmtId="0" fontId="18" fillId="3" borderId="0" xfId="0" applyFont="1" applyFill="1" applyAlignment="1">
      <alignment vertical="center" wrapText="1"/>
    </xf>
    <xf numFmtId="0" fontId="19" fillId="3" borderId="13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/>
    <xf numFmtId="0" fontId="19" fillId="3" borderId="2" xfId="0" applyFont="1" applyFill="1" applyBorder="1" applyAlignment="1"/>
    <xf numFmtId="2" fontId="19" fillId="3" borderId="2" xfId="0" applyNumberFormat="1" applyFont="1" applyFill="1" applyBorder="1" applyAlignment="1">
      <alignment horizontal="right" vertical="top"/>
    </xf>
    <xf numFmtId="0" fontId="18" fillId="3" borderId="0" xfId="7" applyFont="1" applyFill="1"/>
    <xf numFmtId="0" fontId="5" fillId="3" borderId="0" xfId="13" applyFont="1" applyFill="1"/>
    <xf numFmtId="0" fontId="5" fillId="3" borderId="0" xfId="13" applyFont="1" applyFill="1" applyAlignment="1">
      <alignment horizontal="center" vertical="center" wrapText="1"/>
    </xf>
    <xf numFmtId="0" fontId="16" fillId="3" borderId="2" xfId="0" applyFont="1" applyFill="1" applyBorder="1" applyAlignment="1"/>
    <xf numFmtId="0" fontId="18" fillId="3" borderId="2" xfId="0" applyFont="1" applyFill="1" applyBorder="1" applyAlignment="1">
      <alignment horizontal="center" vertical="center"/>
    </xf>
    <xf numFmtId="0" fontId="4" fillId="3" borderId="0" xfId="1" applyFont="1" applyFill="1" applyAlignment="1">
      <alignment horizontal="right" vertical="center"/>
    </xf>
    <xf numFmtId="0" fontId="4" fillId="3" borderId="0" xfId="1" applyFont="1" applyFill="1" applyAlignment="1">
      <alignment vertical="center"/>
    </xf>
    <xf numFmtId="0" fontId="19" fillId="3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5" fillId="3" borderId="16" xfId="13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1" fontId="5" fillId="3" borderId="2" xfId="15" applyNumberFormat="1" applyFont="1" applyFill="1" applyBorder="1" applyAlignment="1">
      <alignment horizontal="center" vertical="center"/>
    </xf>
    <xf numFmtId="0" fontId="5" fillId="3" borderId="2" xfId="15" applyFont="1" applyFill="1" applyBorder="1" applyAlignment="1">
      <alignment vertical="center" wrapText="1"/>
    </xf>
    <xf numFmtId="2" fontId="5" fillId="3" borderId="2" xfId="15" applyNumberFormat="1" applyFont="1" applyFill="1" applyBorder="1" applyAlignment="1">
      <alignment horizontal="center" vertical="center"/>
    </xf>
    <xf numFmtId="164" fontId="5" fillId="3" borderId="2" xfId="15" applyNumberFormat="1" applyFont="1" applyFill="1" applyBorder="1" applyAlignment="1">
      <alignment horizontal="center" vertical="center"/>
    </xf>
    <xf numFmtId="4" fontId="5" fillId="3" borderId="2" xfId="15" applyNumberFormat="1" applyFont="1" applyFill="1" applyBorder="1" applyAlignment="1">
      <alignment horizontal="center" vertical="center"/>
    </xf>
    <xf numFmtId="3" fontId="5" fillId="3" borderId="2" xfId="15" applyNumberFormat="1" applyFont="1" applyFill="1" applyBorder="1" applyAlignment="1">
      <alignment horizontal="center" vertical="center"/>
    </xf>
    <xf numFmtId="0" fontId="10" fillId="3" borderId="0" xfId="15" applyFont="1" applyFill="1" applyAlignment="1">
      <alignment vertical="center"/>
    </xf>
    <xf numFmtId="0" fontId="5" fillId="3" borderId="0" xfId="15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4" xfId="13" applyFont="1" applyFill="1" applyBorder="1" applyAlignment="1">
      <alignment horizontal="center" vertical="center" wrapText="1"/>
    </xf>
    <xf numFmtId="0" fontId="18" fillId="3" borderId="0" xfId="7" applyFont="1" applyFill="1" applyAlignment="1">
      <alignment horizontal="center"/>
    </xf>
    <xf numFmtId="0" fontId="5" fillId="3" borderId="0" xfId="13" applyFont="1" applyFill="1" applyAlignment="1">
      <alignment horizontal="center"/>
    </xf>
    <xf numFmtId="0" fontId="4" fillId="3" borderId="0" xfId="2" applyFont="1" applyFill="1" applyAlignment="1">
      <alignment horizontal="center" vertical="center"/>
    </xf>
    <xf numFmtId="0" fontId="18" fillId="3" borderId="2" xfId="7" applyFont="1" applyFill="1" applyBorder="1" applyAlignment="1">
      <alignment horizontal="center" vertical="center"/>
    </xf>
    <xf numFmtId="0" fontId="18" fillId="3" borderId="2" xfId="7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5" fillId="3" borderId="2" xfId="15" applyFont="1" applyFill="1" applyBorder="1" applyAlignment="1">
      <alignment horizontal="center" vertical="center" wrapText="1"/>
    </xf>
    <xf numFmtId="0" fontId="5" fillId="0" borderId="2" xfId="15" applyFont="1" applyBorder="1" applyAlignment="1">
      <alignment horizontal="center" vertical="top"/>
    </xf>
    <xf numFmtId="2" fontId="5" fillId="0" borderId="1" xfId="15" applyNumberFormat="1" applyFont="1" applyBorder="1" applyAlignment="1">
      <alignment horizontal="center" vertical="center" wrapText="1"/>
    </xf>
    <xf numFmtId="1" fontId="5" fillId="0" borderId="2" xfId="15" applyNumberFormat="1" applyFont="1" applyBorder="1" applyAlignment="1">
      <alignment horizontal="center" vertical="center"/>
    </xf>
    <xf numFmtId="165" fontId="5" fillId="0" borderId="1" xfId="15" applyNumberFormat="1" applyFont="1" applyBorder="1" applyAlignment="1">
      <alignment horizontal="center"/>
    </xf>
    <xf numFmtId="4" fontId="5" fillId="0" borderId="1" xfId="15" applyNumberFormat="1" applyFont="1" applyBorder="1" applyAlignment="1">
      <alignment horizontal="center" vertical="center" wrapText="1"/>
    </xf>
    <xf numFmtId="3" fontId="5" fillId="0" borderId="2" xfId="15" applyNumberFormat="1" applyFont="1" applyBorder="1" applyAlignment="1">
      <alignment horizontal="center" vertical="center"/>
    </xf>
    <xf numFmtId="1" fontId="5" fillId="0" borderId="1" xfId="15" applyNumberFormat="1" applyFont="1" applyBorder="1" applyAlignment="1">
      <alignment horizontal="center" vertical="center" wrapText="1"/>
    </xf>
    <xf numFmtId="3" fontId="5" fillId="0" borderId="1" xfId="15" applyNumberFormat="1" applyFont="1" applyBorder="1" applyAlignment="1">
      <alignment horizontal="center" vertical="center" wrapText="1"/>
    </xf>
    <xf numFmtId="9" fontId="5" fillId="0" borderId="1" xfId="25" applyFont="1" applyFill="1" applyBorder="1" applyAlignment="1">
      <alignment horizontal="center"/>
    </xf>
    <xf numFmtId="2" fontId="16" fillId="3" borderId="9" xfId="0" applyNumberFormat="1" applyFont="1" applyFill="1" applyBorder="1" applyAlignment="1">
      <alignment horizontal="center" vertical="top"/>
    </xf>
    <xf numFmtId="0" fontId="16" fillId="3" borderId="9" xfId="0" applyFont="1" applyFill="1" applyBorder="1" applyAlignment="1">
      <alignment horizontal="left" vertical="top" wrapText="1"/>
    </xf>
    <xf numFmtId="1" fontId="16" fillId="3" borderId="9" xfId="0" applyNumberFormat="1" applyFont="1" applyFill="1" applyBorder="1" applyAlignment="1">
      <alignment horizontal="center" vertical="top"/>
    </xf>
    <xf numFmtId="0" fontId="18" fillId="0" borderId="0" xfId="0" applyFont="1" applyAlignment="1"/>
    <xf numFmtId="2" fontId="5" fillId="0" borderId="2" xfId="27" applyNumberFormat="1" applyFont="1" applyBorder="1" applyAlignment="1">
      <alignment horizontal="right" vertical="top"/>
    </xf>
    <xf numFmtId="2" fontId="4" fillId="0" borderId="2" xfId="27" applyNumberFormat="1" applyFont="1" applyBorder="1" applyAlignment="1">
      <alignment horizontal="right" vertical="top"/>
    </xf>
    <xf numFmtId="1" fontId="5" fillId="0" borderId="2" xfId="14" applyNumberFormat="1" applyFont="1" applyBorder="1" applyAlignment="1">
      <alignment horizontal="center" vertical="top"/>
    </xf>
    <xf numFmtId="2" fontId="5" fillId="0" borderId="2" xfId="14" applyNumberFormat="1" applyFont="1" applyBorder="1" applyAlignment="1">
      <alignment horizontal="center" vertical="top"/>
    </xf>
    <xf numFmtId="0" fontId="5" fillId="0" borderId="2" xfId="14" applyFont="1" applyBorder="1" applyAlignment="1">
      <alignment horizontal="center" vertical="top"/>
    </xf>
    <xf numFmtId="164" fontId="5" fillId="0" borderId="2" xfId="14" applyNumberFormat="1" applyFont="1" applyBorder="1" applyAlignment="1">
      <alignment horizontal="center" vertical="top"/>
    </xf>
    <xf numFmtId="1" fontId="5" fillId="0" borderId="2" xfId="14" applyNumberFormat="1" applyFont="1" applyBorder="1" applyAlignment="1">
      <alignment horizontal="center"/>
    </xf>
    <xf numFmtId="3" fontId="5" fillId="0" borderId="2" xfId="14" applyNumberFormat="1" applyFont="1" applyBorder="1" applyAlignment="1">
      <alignment horizontal="center"/>
    </xf>
    <xf numFmtId="0" fontId="4" fillId="3" borderId="15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1" fontId="5" fillId="3" borderId="2" xfId="16" applyNumberFormat="1" applyFont="1" applyFill="1" applyBorder="1" applyAlignment="1">
      <alignment horizontal="right"/>
    </xf>
    <xf numFmtId="3" fontId="5" fillId="3" borderId="2" xfId="16" applyNumberFormat="1" applyFont="1" applyFill="1" applyBorder="1" applyAlignment="1">
      <alignment horizontal="right"/>
    </xf>
    <xf numFmtId="0" fontId="5" fillId="3" borderId="0" xfId="16" applyFont="1" applyFill="1"/>
    <xf numFmtId="0" fontId="5" fillId="3" borderId="2" xfId="16" applyFont="1" applyFill="1" applyBorder="1" applyAlignment="1">
      <alignment horizontal="center" vertical="center" wrapText="1"/>
    </xf>
    <xf numFmtId="0" fontId="5" fillId="3" borderId="2" xfId="16" applyFont="1" applyFill="1" applyBorder="1" applyAlignment="1">
      <alignment horizontal="center"/>
    </xf>
    <xf numFmtId="2" fontId="5" fillId="3" borderId="2" xfId="16" applyNumberFormat="1" applyFont="1" applyFill="1" applyBorder="1" applyAlignment="1">
      <alignment horizontal="center"/>
    </xf>
    <xf numFmtId="165" fontId="5" fillId="3" borderId="2" xfId="16" applyNumberFormat="1" applyFont="1" applyFill="1" applyBorder="1" applyAlignment="1">
      <alignment horizontal="right"/>
    </xf>
    <xf numFmtId="165" fontId="5" fillId="3" borderId="2" xfId="16" applyNumberFormat="1" applyFont="1" applyFill="1" applyBorder="1" applyAlignment="1">
      <alignment horizontal="center"/>
    </xf>
    <xf numFmtId="164" fontId="5" fillId="3" borderId="2" xfId="16" applyNumberFormat="1" applyFont="1" applyFill="1" applyBorder="1" applyAlignment="1">
      <alignment horizontal="center"/>
    </xf>
    <xf numFmtId="1" fontId="5" fillId="3" borderId="2" xfId="16" applyNumberFormat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2" fontId="5" fillId="3" borderId="0" xfId="0" applyNumberFormat="1" applyFont="1" applyFill="1" applyAlignment="1">
      <alignment horizontal="left"/>
    </xf>
    <xf numFmtId="2" fontId="4" fillId="3" borderId="0" xfId="0" applyNumberFormat="1" applyFont="1" applyFill="1" applyAlignment="1">
      <alignment horizontal="right"/>
    </xf>
    <xf numFmtId="0" fontId="5" fillId="3" borderId="0" xfId="0" applyFont="1" applyFill="1">
      <alignment horizontal="left" vertical="top"/>
    </xf>
    <xf numFmtId="0" fontId="4" fillId="3" borderId="9" xfId="0" applyFont="1" applyFill="1" applyBorder="1" applyAlignment="1">
      <alignment horizontal="center" vertical="center" wrapText="1"/>
    </xf>
    <xf numFmtId="2" fontId="4" fillId="3" borderId="9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2" fontId="5" fillId="3" borderId="0" xfId="0" applyNumberFormat="1" applyFont="1" applyFill="1" applyAlignment="1"/>
    <xf numFmtId="0" fontId="4" fillId="3" borderId="10" xfId="0" applyFont="1" applyFill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horizontal="center" vertical="center" wrapText="1"/>
    </xf>
    <xf numFmtId="0" fontId="18" fillId="0" borderId="0" xfId="1" applyFont="1"/>
    <xf numFmtId="0" fontId="19" fillId="0" borderId="0" xfId="1" applyFont="1" applyAlignment="1">
      <alignment horizontal="right"/>
    </xf>
    <xf numFmtId="0" fontId="19" fillId="0" borderId="24" xfId="1" applyFont="1" applyBorder="1" applyAlignment="1">
      <alignment horizontal="center" vertical="center" wrapText="1"/>
    </xf>
    <xf numFmtId="0" fontId="19" fillId="0" borderId="25" xfId="1" applyFont="1" applyBorder="1" applyAlignment="1">
      <alignment horizontal="center" wrapText="1"/>
    </xf>
    <xf numFmtId="0" fontId="19" fillId="0" borderId="25" xfId="1" applyFont="1" applyBorder="1" applyAlignment="1">
      <alignment horizontal="center" vertical="center" wrapText="1"/>
    </xf>
    <xf numFmtId="0" fontId="18" fillId="0" borderId="1" xfId="1" applyFont="1" applyBorder="1" applyAlignment="1">
      <alignment wrapText="1"/>
    </xf>
    <xf numFmtId="1" fontId="5" fillId="3" borderId="0" xfId="15" applyNumberFormat="1" applyFont="1" applyFill="1" applyAlignment="1">
      <alignment horizontal="center" vertical="center"/>
    </xf>
    <xf numFmtId="2" fontId="5" fillId="0" borderId="2" xfId="29" applyNumberFormat="1" applyFont="1" applyBorder="1" applyAlignment="1">
      <alignment horizontal="right" vertical="top"/>
    </xf>
    <xf numFmtId="2" fontId="4" fillId="0" borderId="2" xfId="29" applyNumberFormat="1" applyFont="1" applyBorder="1" applyAlignment="1">
      <alignment horizontal="right" vertical="top"/>
    </xf>
    <xf numFmtId="0" fontId="4" fillId="0" borderId="2" xfId="14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0" fillId="0" borderId="0" xfId="0" applyAlignment="1"/>
    <xf numFmtId="0" fontId="5" fillId="0" borderId="2" xfId="14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4" borderId="2" xfId="0" applyFont="1" applyFill="1" applyBorder="1" applyAlignment="1">
      <alignment horizontal="center" vertical="center"/>
    </xf>
    <xf numFmtId="0" fontId="24" fillId="0" borderId="2" xfId="30" quotePrefix="1" applyNumberFormat="1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4" fillId="0" borderId="2" xfId="30" applyNumberFormat="1" applyFont="1" applyBorder="1" applyAlignment="1">
      <alignment horizontal="left" vertical="center"/>
    </xf>
    <xf numFmtId="0" fontId="21" fillId="0" borderId="2" xfId="30" quotePrefix="1" applyNumberForma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8" fillId="3" borderId="2" xfId="7" applyFont="1" applyFill="1" applyBorder="1" applyAlignment="1">
      <alignment horizontal="center" vertical="center"/>
    </xf>
    <xf numFmtId="0" fontId="5" fillId="3" borderId="4" xfId="13" applyFont="1" applyFill="1" applyBorder="1" applyAlignment="1">
      <alignment horizontal="center" vertical="center" wrapText="1"/>
    </xf>
    <xf numFmtId="0" fontId="5" fillId="3" borderId="5" xfId="13" applyFont="1" applyFill="1" applyBorder="1" applyAlignment="1">
      <alignment horizontal="center" vertical="center" wrapText="1"/>
    </xf>
    <xf numFmtId="0" fontId="5" fillId="3" borderId="17" xfId="13" applyFont="1" applyFill="1" applyBorder="1" applyAlignment="1">
      <alignment horizontal="center" vertical="center" wrapText="1"/>
    </xf>
    <xf numFmtId="0" fontId="5" fillId="3" borderId="18" xfId="13" applyFont="1" applyFill="1" applyBorder="1" applyAlignment="1">
      <alignment horizontal="center" vertical="center" wrapText="1"/>
    </xf>
    <xf numFmtId="0" fontId="5" fillId="3" borderId="2" xfId="13" applyFont="1" applyFill="1" applyBorder="1" applyAlignment="1">
      <alignment horizontal="center" vertical="center" wrapText="1"/>
    </xf>
    <xf numFmtId="0" fontId="4" fillId="3" borderId="0" xfId="13" applyFont="1" applyFill="1" applyAlignment="1">
      <alignment horizontal="right" vertical="center" wrapText="1"/>
    </xf>
    <xf numFmtId="0" fontId="4" fillId="3" borderId="0" xfId="1" applyFont="1" applyFill="1" applyAlignment="1">
      <alignment horizontal="right" vertical="center"/>
    </xf>
    <xf numFmtId="0" fontId="4" fillId="3" borderId="0" xfId="1" applyFont="1" applyFill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5" fillId="3" borderId="6" xfId="13" applyFont="1" applyFill="1" applyBorder="1" applyAlignment="1">
      <alignment horizontal="center" vertical="center" wrapText="1"/>
    </xf>
    <xf numFmtId="0" fontId="5" fillId="3" borderId="7" xfId="13" applyFont="1" applyFill="1" applyBorder="1" applyAlignment="1">
      <alignment horizontal="center" vertical="center" wrapText="1"/>
    </xf>
    <xf numFmtId="0" fontId="4" fillId="3" borderId="2" xfId="15" applyFont="1" applyFill="1" applyBorder="1" applyAlignment="1">
      <alignment vertical="center"/>
    </xf>
    <xf numFmtId="0" fontId="4" fillId="3" borderId="0" xfId="15" applyFont="1" applyFill="1" applyAlignment="1">
      <alignment horizontal="left" vertical="center"/>
    </xf>
    <xf numFmtId="0" fontId="5" fillId="3" borderId="4" xfId="15" applyFont="1" applyFill="1" applyBorder="1" applyAlignment="1">
      <alignment horizontal="center" vertical="center" wrapText="1"/>
    </xf>
    <xf numFmtId="0" fontId="5" fillId="3" borderId="18" xfId="15" applyFont="1" applyFill="1" applyBorder="1" applyAlignment="1">
      <alignment horizontal="center" vertical="center" wrapText="1"/>
    </xf>
    <xf numFmtId="0" fontId="5" fillId="3" borderId="19" xfId="15" applyFont="1" applyFill="1" applyBorder="1" applyAlignment="1">
      <alignment horizontal="center" vertical="center" wrapText="1"/>
    </xf>
    <xf numFmtId="0" fontId="5" fillId="3" borderId="2" xfId="15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indent="1"/>
    </xf>
    <xf numFmtId="0" fontId="4" fillId="3" borderId="9" xfId="0" applyFont="1" applyFill="1" applyBorder="1" applyAlignment="1">
      <alignment horizontal="left"/>
    </xf>
    <xf numFmtId="0" fontId="5" fillId="3" borderId="0" xfId="15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5" fillId="2" borderId="22" xfId="0" applyFont="1" applyFill="1" applyBorder="1" applyAlignment="1">
      <alignment horizontal="center" vertical="top"/>
    </xf>
    <xf numFmtId="0" fontId="5" fillId="2" borderId="21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right" wrapText="1"/>
    </xf>
    <xf numFmtId="0" fontId="5" fillId="2" borderId="6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right" vertical="center"/>
    </xf>
    <xf numFmtId="0" fontId="5" fillId="3" borderId="2" xfId="16" applyFont="1" applyFill="1" applyBorder="1"/>
    <xf numFmtId="0" fontId="5" fillId="3" borderId="0" xfId="16" applyFont="1" applyFill="1" applyAlignment="1">
      <alignment horizontal="center"/>
    </xf>
    <xf numFmtId="0" fontId="5" fillId="3" borderId="4" xfId="16" applyFont="1" applyFill="1" applyBorder="1" applyAlignment="1">
      <alignment horizontal="center" vertical="center" wrapText="1"/>
    </xf>
    <xf numFmtId="0" fontId="5" fillId="3" borderId="19" xfId="16" applyFont="1" applyFill="1" applyBorder="1" applyAlignment="1">
      <alignment horizontal="center" vertical="center" wrapText="1"/>
    </xf>
    <xf numFmtId="0" fontId="5" fillId="3" borderId="15" xfId="16" applyFont="1" applyFill="1" applyBorder="1" applyAlignment="1">
      <alignment horizontal="center" vertical="center" wrapText="1"/>
    </xf>
    <xf numFmtId="0" fontId="5" fillId="3" borderId="20" xfId="16" applyFont="1" applyFill="1" applyBorder="1" applyAlignment="1">
      <alignment horizontal="center" vertical="center" wrapText="1"/>
    </xf>
    <xf numFmtId="0" fontId="5" fillId="3" borderId="2" xfId="16" applyFont="1" applyFill="1" applyBorder="1" applyAlignment="1">
      <alignment horizontal="center" vertical="center" wrapText="1"/>
    </xf>
    <xf numFmtId="0" fontId="5" fillId="3" borderId="18" xfId="16" applyFont="1" applyFill="1" applyBorder="1" applyAlignment="1">
      <alignment horizontal="center" vertical="center" wrapText="1"/>
    </xf>
    <xf numFmtId="0" fontId="5" fillId="3" borderId="2" xfId="16" applyFont="1" applyFill="1" applyBorder="1" applyAlignment="1">
      <alignment horizontal="center"/>
    </xf>
    <xf numFmtId="0" fontId="18" fillId="3" borderId="0" xfId="0" applyFont="1" applyFill="1" applyAlignment="1">
      <alignment horizontal="left" vertical="center" wrapText="1"/>
    </xf>
    <xf numFmtId="0" fontId="19" fillId="3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2" fontId="4" fillId="3" borderId="0" xfId="0" applyNumberFormat="1" applyFont="1" applyFill="1" applyAlignment="1">
      <alignment horizontal="right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/>
    </xf>
    <xf numFmtId="0" fontId="18" fillId="0" borderId="1" xfId="1" applyFont="1" applyBorder="1" applyAlignment="1">
      <alignment horizontal="center" vertical="center" wrapText="1"/>
    </xf>
    <xf numFmtId="0" fontId="19" fillId="0" borderId="0" xfId="1" applyFont="1" applyAlignment="1">
      <alignment horizontal="center"/>
    </xf>
    <xf numFmtId="0" fontId="18" fillId="0" borderId="21" xfId="0" applyFont="1" applyBorder="1" applyAlignment="1">
      <alignment horizontal="center" vertical="center" wrapText="1"/>
    </xf>
  </cellXfs>
  <cellStyles count="31">
    <cellStyle name="Гиперссылка" xfId="30" builtinId="8"/>
    <cellStyle name="Обычный" xfId="0" builtinId="0"/>
    <cellStyle name="Обычный 10" xfId="26" xr:uid="{00000000-0005-0000-0000-000001000000}"/>
    <cellStyle name="Обычный 11" xfId="28" xr:uid="{00000000-0005-0000-0000-000002000000}"/>
    <cellStyle name="Обычный 2" xfId="1" xr:uid="{00000000-0005-0000-0000-000003000000}"/>
    <cellStyle name="Обычный 2 2" xfId="2" xr:uid="{00000000-0005-0000-0000-000004000000}"/>
    <cellStyle name="Обычный 2 3" xfId="3" xr:uid="{00000000-0005-0000-0000-000005000000}"/>
    <cellStyle name="Обычный 3" xfId="4" xr:uid="{00000000-0005-0000-0000-000006000000}"/>
    <cellStyle name="Обычный 3 2" xfId="5" xr:uid="{00000000-0005-0000-0000-000007000000}"/>
    <cellStyle name="Обычный 3 3" xfId="6" xr:uid="{00000000-0005-0000-0000-000008000000}"/>
    <cellStyle name="Обычный 4" xfId="7" xr:uid="{00000000-0005-0000-0000-000009000000}"/>
    <cellStyle name="Обычный 5" xfId="8" xr:uid="{00000000-0005-0000-0000-00000A000000}"/>
    <cellStyle name="Обычный 6" xfId="9" xr:uid="{00000000-0005-0000-0000-00000B000000}"/>
    <cellStyle name="Обычный 6 2" xfId="10" xr:uid="{00000000-0005-0000-0000-00000C000000}"/>
    <cellStyle name="Обычный 7" xfId="11" xr:uid="{00000000-0005-0000-0000-00000D000000}"/>
    <cellStyle name="Обычный 8" xfId="12" xr:uid="{00000000-0005-0000-0000-00000E000000}"/>
    <cellStyle name="Обычный 9" xfId="13" xr:uid="{00000000-0005-0000-0000-00000F000000}"/>
    <cellStyle name="Обычный_Лист1" xfId="14" xr:uid="{00000000-0005-0000-0000-000010000000}"/>
    <cellStyle name="Обычный_Лист2" xfId="15" xr:uid="{00000000-0005-0000-0000-000011000000}"/>
    <cellStyle name="Обычный_Себестоимость рациона" xfId="29" xr:uid="{00000000-0005-0000-0000-000012000000}"/>
    <cellStyle name="Обычный_Себестоимость рациона Росстат" xfId="27" xr:uid="{00000000-0005-0000-0000-000013000000}"/>
    <cellStyle name="Обычный_соотношение ЭЦ" xfId="16" xr:uid="{00000000-0005-0000-0000-000014000000}"/>
    <cellStyle name="Процентный" xfId="17" builtinId="5"/>
    <cellStyle name="Процентный 10" xfId="25" xr:uid="{00000000-0005-0000-0000-000016000000}"/>
    <cellStyle name="Процентный 11" xfId="24" xr:uid="{00000000-0005-0000-0000-000017000000}"/>
    <cellStyle name="Процентный 2" xfId="18" xr:uid="{00000000-0005-0000-0000-000018000000}"/>
    <cellStyle name="Процентный 3" xfId="19" xr:uid="{00000000-0005-0000-0000-000019000000}"/>
    <cellStyle name="Процентный 4" xfId="20" xr:uid="{00000000-0005-0000-0000-00001A000000}"/>
    <cellStyle name="Процентный 5" xfId="21" xr:uid="{00000000-0005-0000-0000-00001B000000}"/>
    <cellStyle name="Процентный 8" xfId="22" xr:uid="{00000000-0005-0000-0000-00001C000000}"/>
    <cellStyle name="Финансовый 2" xfId="23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D096B-54A8-4732-A0ED-7C16435289A5}">
  <dimension ref="A1:B12"/>
  <sheetViews>
    <sheetView workbookViewId="0">
      <selection activeCell="A3" sqref="A3"/>
    </sheetView>
  </sheetViews>
  <sheetFormatPr defaultRowHeight="15" x14ac:dyDescent="0.25"/>
  <cols>
    <col min="1" max="1" width="41" style="154" customWidth="1"/>
    <col min="2" max="2" width="52.28515625" style="154" customWidth="1"/>
    <col min="3" max="16384" width="9.140625" style="154"/>
  </cols>
  <sheetData>
    <row r="1" spans="1:2" ht="15.75" x14ac:dyDescent="0.25">
      <c r="A1" s="160" t="s">
        <v>644</v>
      </c>
      <c r="B1" s="160"/>
    </row>
    <row r="2" spans="1:2" ht="24.75" customHeight="1" x14ac:dyDescent="0.25">
      <c r="A2" s="155" t="s">
        <v>645</v>
      </c>
      <c r="B2" s="155" t="s">
        <v>646</v>
      </c>
    </row>
    <row r="3" spans="1:2" ht="21" customHeight="1" x14ac:dyDescent="0.25">
      <c r="A3" s="156" t="s">
        <v>647</v>
      </c>
      <c r="B3" s="157" t="s">
        <v>659</v>
      </c>
    </row>
    <row r="4" spans="1:2" ht="21" customHeight="1" x14ac:dyDescent="0.25">
      <c r="A4" s="158" t="s">
        <v>648</v>
      </c>
      <c r="B4" s="157" t="s">
        <v>533</v>
      </c>
    </row>
    <row r="5" spans="1:2" ht="21" customHeight="1" x14ac:dyDescent="0.25">
      <c r="A5" s="156" t="s">
        <v>649</v>
      </c>
      <c r="B5" s="157" t="s">
        <v>660</v>
      </c>
    </row>
    <row r="6" spans="1:2" ht="21" customHeight="1" x14ac:dyDescent="0.25">
      <c r="A6" s="156" t="s">
        <v>650</v>
      </c>
      <c r="B6" s="157" t="s">
        <v>661</v>
      </c>
    </row>
    <row r="7" spans="1:2" ht="21" customHeight="1" x14ac:dyDescent="0.25">
      <c r="A7" s="156" t="s">
        <v>651</v>
      </c>
      <c r="B7" s="157" t="s">
        <v>662</v>
      </c>
    </row>
    <row r="8" spans="1:2" ht="21" customHeight="1" x14ac:dyDescent="0.25">
      <c r="A8" s="156" t="s">
        <v>652</v>
      </c>
      <c r="B8" s="157" t="s">
        <v>653</v>
      </c>
    </row>
    <row r="9" spans="1:2" ht="21" customHeight="1" x14ac:dyDescent="0.25">
      <c r="A9" s="159" t="s">
        <v>654</v>
      </c>
      <c r="B9" s="157" t="s">
        <v>663</v>
      </c>
    </row>
    <row r="10" spans="1:2" ht="21" customHeight="1" x14ac:dyDescent="0.25">
      <c r="A10" s="156" t="s">
        <v>655</v>
      </c>
      <c r="B10" s="157" t="s">
        <v>664</v>
      </c>
    </row>
    <row r="11" spans="1:2" ht="21" customHeight="1" x14ac:dyDescent="0.25">
      <c r="A11" s="156" t="s">
        <v>656</v>
      </c>
      <c r="B11" s="157" t="s">
        <v>391</v>
      </c>
    </row>
    <row r="12" spans="1:2" ht="21" customHeight="1" x14ac:dyDescent="0.25">
      <c r="A12" s="158" t="s">
        <v>657</v>
      </c>
      <c r="B12" s="157" t="s">
        <v>658</v>
      </c>
    </row>
  </sheetData>
  <mergeCells count="1">
    <mergeCell ref="A1:B1"/>
  </mergeCells>
  <hyperlinks>
    <hyperlink ref="A3" location="'Структура типовая'!A1" display="'Структура типовая'!A1" xr:uid="{8368BD78-831B-42FC-970C-750598E32B74}"/>
    <hyperlink ref="A4" location="Структура!A1" display="Структура!A1" xr:uid="{D4033AE7-0F08-45D8-A325-25B351D08055}"/>
    <hyperlink ref="A5" location="'Проект меню'!A1" display="'Проект меню'!A1" xr:uid="{29A94F49-603F-469E-8251-6239E4CD8DA4}"/>
    <hyperlink ref="A6" location="'Расчет ХЭХ'!A1" display="'Расчет ХЭХ'!A1" xr:uid="{6FA35B69-43F2-4A50-AF3A-C898B95A0586}"/>
    <hyperlink ref="A7" location="'соотношение ЭЦ'!A1" display="'соотношение ЭЦ'!A1" xr:uid="{68668E0D-38AE-4CF6-A88C-37A9D106B96E}"/>
    <hyperlink ref="A8" location="'Себестоимость рациона'!A1" display="'Себестоимость рациона'!A1" xr:uid="{B5F0F806-A3DB-4C5F-8EED-E7964EB754E6}"/>
    <hyperlink ref="A9" location="'Себестоимость блюд'!A1" display="Себестоимость блюд '" xr:uid="{327152BA-1905-4B97-BA3C-61A21CFD6E9E}"/>
    <hyperlink ref="A10" location="'Выполнение норм'!A1" display="'Выполнение норм'!A1" xr:uid="{0B21A646-F9A6-4A93-9D9D-2F5DCC840A11}"/>
    <hyperlink ref="A11" location="'Примеры допустимых замен'!A1" display="'Примеры допустимых замен'!A1" xr:uid="{D558657B-44A4-4FF4-94DC-89999085491F}"/>
    <hyperlink ref="A12" location="цены!A1" display="цены!A1" xr:uid="{EC11E6C8-FB7C-4F6E-B6EF-60C0AF52397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15"/>
  <sheetViews>
    <sheetView view="pageBreakPreview" zoomScale="50" zoomScaleNormal="100" zoomScaleSheetLayoutView="50" workbookViewId="0"/>
  </sheetViews>
  <sheetFormatPr defaultRowHeight="16.5" x14ac:dyDescent="0.3"/>
  <cols>
    <col min="1" max="1" width="33.85546875" style="104" bestFit="1" customWidth="1"/>
    <col min="2" max="2" width="8.7109375" style="104" bestFit="1" customWidth="1"/>
    <col min="3" max="3" width="43" style="104" customWidth="1"/>
    <col min="4" max="16384" width="9.140625" style="104"/>
  </cols>
  <sheetData>
    <row r="1" spans="1:3" x14ac:dyDescent="0.3">
      <c r="A1" s="139"/>
      <c r="B1" s="139"/>
      <c r="C1" s="140" t="s">
        <v>360</v>
      </c>
    </row>
    <row r="2" spans="1:3" ht="30" customHeight="1" x14ac:dyDescent="0.3">
      <c r="A2" s="231" t="s">
        <v>391</v>
      </c>
      <c r="B2" s="231"/>
      <c r="C2" s="231"/>
    </row>
    <row r="3" spans="1:3" ht="17.25" thickBot="1" x14ac:dyDescent="0.35"/>
    <row r="4" spans="1:3" ht="12.75" customHeight="1" x14ac:dyDescent="0.3">
      <c r="A4" s="141" t="s">
        <v>392</v>
      </c>
      <c r="B4" s="142" t="s">
        <v>393</v>
      </c>
      <c r="C4" s="143" t="s">
        <v>394</v>
      </c>
    </row>
    <row r="5" spans="1:3" x14ac:dyDescent="0.3">
      <c r="A5" s="230" t="s">
        <v>395</v>
      </c>
      <c r="B5" s="230">
        <v>10</v>
      </c>
      <c r="C5" s="144" t="s">
        <v>44</v>
      </c>
    </row>
    <row r="6" spans="1:3" ht="27.75" customHeight="1" x14ac:dyDescent="0.3">
      <c r="A6" s="230"/>
      <c r="B6" s="230"/>
      <c r="C6" s="144" t="s">
        <v>361</v>
      </c>
    </row>
    <row r="7" spans="1:3" x14ac:dyDescent="0.3">
      <c r="A7" s="230" t="s">
        <v>363</v>
      </c>
      <c r="B7" s="230">
        <v>200</v>
      </c>
      <c r="C7" s="144" t="s">
        <v>396</v>
      </c>
    </row>
    <row r="8" spans="1:3" x14ac:dyDescent="0.3">
      <c r="A8" s="230"/>
      <c r="B8" s="230"/>
      <c r="C8" s="144" t="s">
        <v>397</v>
      </c>
    </row>
    <row r="9" spans="1:3" x14ac:dyDescent="0.3">
      <c r="A9" s="230"/>
      <c r="B9" s="230"/>
      <c r="C9" s="144" t="s">
        <v>398</v>
      </c>
    </row>
    <row r="10" spans="1:3" x14ac:dyDescent="0.3">
      <c r="A10" s="230"/>
      <c r="B10" s="230"/>
      <c r="C10" s="144" t="s">
        <v>399</v>
      </c>
    </row>
    <row r="11" spans="1:3" x14ac:dyDescent="0.3">
      <c r="A11" s="230"/>
      <c r="B11" s="230"/>
      <c r="C11" s="144" t="s">
        <v>400</v>
      </c>
    </row>
    <row r="12" spans="1:3" x14ac:dyDescent="0.3">
      <c r="A12" s="230"/>
      <c r="B12" s="230"/>
      <c r="C12" s="144" t="s">
        <v>401</v>
      </c>
    </row>
    <row r="13" spans="1:3" x14ac:dyDescent="0.3">
      <c r="A13" s="230"/>
      <c r="B13" s="230"/>
      <c r="C13" s="144" t="s">
        <v>397</v>
      </c>
    </row>
    <row r="14" spans="1:3" x14ac:dyDescent="0.3">
      <c r="A14" s="230"/>
      <c r="B14" s="230"/>
      <c r="C14" s="144" t="s">
        <v>402</v>
      </c>
    </row>
    <row r="15" spans="1:3" x14ac:dyDescent="0.3">
      <c r="A15" s="230"/>
      <c r="B15" s="230"/>
      <c r="C15" s="144" t="s">
        <v>403</v>
      </c>
    </row>
    <row r="16" spans="1:3" x14ac:dyDescent="0.3">
      <c r="A16" s="230"/>
      <c r="B16" s="230"/>
      <c r="C16" s="144" t="s">
        <v>404</v>
      </c>
    </row>
    <row r="17" spans="1:3" x14ac:dyDescent="0.3">
      <c r="A17" s="230"/>
      <c r="B17" s="230"/>
      <c r="C17" s="144" t="s">
        <v>405</v>
      </c>
    </row>
    <row r="18" spans="1:3" x14ac:dyDescent="0.3">
      <c r="A18" s="230" t="s">
        <v>376</v>
      </c>
      <c r="B18" s="230">
        <v>200</v>
      </c>
      <c r="C18" s="144" t="s">
        <v>406</v>
      </c>
    </row>
    <row r="19" spans="1:3" ht="33" x14ac:dyDescent="0.3">
      <c r="A19" s="230"/>
      <c r="B19" s="230"/>
      <c r="C19" s="144" t="s">
        <v>407</v>
      </c>
    </row>
    <row r="20" spans="1:3" x14ac:dyDescent="0.3">
      <c r="A20" s="230"/>
      <c r="B20" s="230"/>
      <c r="C20" s="144" t="s">
        <v>408</v>
      </c>
    </row>
    <row r="21" spans="1:3" x14ac:dyDescent="0.3">
      <c r="A21" s="230"/>
      <c r="B21" s="230"/>
      <c r="C21" s="144" t="s">
        <v>409</v>
      </c>
    </row>
    <row r="22" spans="1:3" x14ac:dyDescent="0.3">
      <c r="A22" s="230"/>
      <c r="B22" s="230"/>
      <c r="C22" s="144" t="s">
        <v>410</v>
      </c>
    </row>
    <row r="23" spans="1:3" x14ac:dyDescent="0.3">
      <c r="A23" s="230"/>
      <c r="B23" s="230"/>
      <c r="C23" s="144" t="s">
        <v>411</v>
      </c>
    </row>
    <row r="24" spans="1:3" x14ac:dyDescent="0.3">
      <c r="A24" s="230"/>
      <c r="B24" s="230"/>
      <c r="C24" s="144" t="s">
        <v>412</v>
      </c>
    </row>
    <row r="25" spans="1:3" x14ac:dyDescent="0.3">
      <c r="A25" s="230" t="s">
        <v>413</v>
      </c>
      <c r="B25" s="230">
        <v>200</v>
      </c>
      <c r="C25" s="144" t="s">
        <v>362</v>
      </c>
    </row>
    <row r="26" spans="1:3" x14ac:dyDescent="0.3">
      <c r="A26" s="230"/>
      <c r="B26" s="230"/>
      <c r="C26" s="144" t="s">
        <v>189</v>
      </c>
    </row>
    <row r="27" spans="1:3" x14ac:dyDescent="0.3">
      <c r="A27" s="230"/>
      <c r="B27" s="230"/>
      <c r="C27" s="144" t="s">
        <v>414</v>
      </c>
    </row>
    <row r="28" spans="1:3" x14ac:dyDescent="0.3">
      <c r="A28" s="230"/>
      <c r="B28" s="230"/>
      <c r="C28" s="144" t="s">
        <v>415</v>
      </c>
    </row>
    <row r="29" spans="1:3" x14ac:dyDescent="0.3">
      <c r="A29" s="230"/>
      <c r="B29" s="230"/>
      <c r="C29" s="144" t="s">
        <v>416</v>
      </c>
    </row>
    <row r="30" spans="1:3" x14ac:dyDescent="0.3">
      <c r="A30" s="230"/>
      <c r="B30" s="230"/>
      <c r="C30" s="144" t="s">
        <v>417</v>
      </c>
    </row>
    <row r="31" spans="1:3" x14ac:dyDescent="0.3">
      <c r="A31" s="230" t="s">
        <v>418</v>
      </c>
      <c r="B31" s="230">
        <v>100</v>
      </c>
      <c r="C31" s="144" t="s">
        <v>295</v>
      </c>
    </row>
    <row r="32" spans="1:3" x14ac:dyDescent="0.3">
      <c r="A32" s="230"/>
      <c r="B32" s="230"/>
      <c r="C32" s="144" t="s">
        <v>419</v>
      </c>
    </row>
    <row r="33" spans="1:3" x14ac:dyDescent="0.3">
      <c r="A33" s="230"/>
      <c r="B33" s="230"/>
      <c r="C33" s="144" t="s">
        <v>53</v>
      </c>
    </row>
    <row r="34" spans="1:3" x14ac:dyDescent="0.3">
      <c r="A34" s="230"/>
      <c r="B34" s="230"/>
      <c r="C34" s="144" t="s">
        <v>420</v>
      </c>
    </row>
    <row r="35" spans="1:3" x14ac:dyDescent="0.3">
      <c r="A35" s="230"/>
      <c r="B35" s="230"/>
      <c r="C35" s="144" t="s">
        <v>294</v>
      </c>
    </row>
    <row r="36" spans="1:3" x14ac:dyDescent="0.3">
      <c r="A36" s="230"/>
      <c r="B36" s="230"/>
      <c r="C36" s="144" t="s">
        <v>421</v>
      </c>
    </row>
    <row r="37" spans="1:3" x14ac:dyDescent="0.3">
      <c r="A37" s="230"/>
      <c r="B37" s="230"/>
      <c r="C37" s="144" t="s">
        <v>422</v>
      </c>
    </row>
    <row r="38" spans="1:3" x14ac:dyDescent="0.3">
      <c r="A38" s="230"/>
      <c r="B38" s="230"/>
      <c r="C38" s="144" t="s">
        <v>49</v>
      </c>
    </row>
    <row r="39" spans="1:3" x14ac:dyDescent="0.3">
      <c r="A39" s="230"/>
      <c r="B39" s="230"/>
      <c r="C39" s="144" t="s">
        <v>423</v>
      </c>
    </row>
    <row r="40" spans="1:3" x14ac:dyDescent="0.3">
      <c r="A40" s="230"/>
      <c r="B40" s="230"/>
      <c r="C40" s="144" t="s">
        <v>54</v>
      </c>
    </row>
    <row r="41" spans="1:3" x14ac:dyDescent="0.3">
      <c r="A41" s="230"/>
      <c r="B41" s="230"/>
      <c r="C41" s="144" t="s">
        <v>306</v>
      </c>
    </row>
    <row r="42" spans="1:3" ht="33" customHeight="1" x14ac:dyDescent="0.3">
      <c r="A42" s="230"/>
      <c r="B42" s="230"/>
      <c r="C42" s="144" t="s">
        <v>307</v>
      </c>
    </row>
    <row r="43" spans="1:3" x14ac:dyDescent="0.3">
      <c r="A43" s="230"/>
      <c r="B43" s="230"/>
      <c r="C43" s="144" t="s">
        <v>305</v>
      </c>
    </row>
    <row r="44" spans="1:3" ht="33" x14ac:dyDescent="0.3">
      <c r="A44" s="230"/>
      <c r="B44" s="230"/>
      <c r="C44" s="144" t="s">
        <v>55</v>
      </c>
    </row>
    <row r="45" spans="1:3" x14ac:dyDescent="0.3">
      <c r="A45" s="230"/>
      <c r="B45" s="230"/>
      <c r="C45" s="144" t="s">
        <v>166</v>
      </c>
    </row>
    <row r="46" spans="1:3" x14ac:dyDescent="0.3">
      <c r="A46" s="230"/>
      <c r="B46" s="230"/>
      <c r="C46" s="144" t="s">
        <v>385</v>
      </c>
    </row>
    <row r="47" spans="1:3" ht="32.25" customHeight="1" x14ac:dyDescent="0.3">
      <c r="A47" s="230"/>
      <c r="B47" s="230"/>
      <c r="C47" s="144" t="s">
        <v>424</v>
      </c>
    </row>
    <row r="48" spans="1:3" x14ac:dyDescent="0.3">
      <c r="A48" s="230"/>
      <c r="B48" s="230"/>
      <c r="C48" s="144" t="s">
        <v>425</v>
      </c>
    </row>
    <row r="49" spans="1:3" x14ac:dyDescent="0.3">
      <c r="A49" s="230"/>
      <c r="B49" s="230"/>
      <c r="C49" s="144" t="s">
        <v>426</v>
      </c>
    </row>
    <row r="50" spans="1:3" x14ac:dyDescent="0.3">
      <c r="A50" s="230"/>
      <c r="B50" s="230"/>
      <c r="C50" s="144" t="s">
        <v>427</v>
      </c>
    </row>
    <row r="51" spans="1:3" x14ac:dyDescent="0.3">
      <c r="A51" s="230"/>
      <c r="B51" s="230"/>
      <c r="C51" s="144" t="s">
        <v>428</v>
      </c>
    </row>
    <row r="52" spans="1:3" ht="33" x14ac:dyDescent="0.3">
      <c r="A52" s="230" t="s">
        <v>366</v>
      </c>
      <c r="B52" s="230">
        <v>250</v>
      </c>
      <c r="C52" s="144" t="s">
        <v>429</v>
      </c>
    </row>
    <row r="53" spans="1:3" ht="33" x14ac:dyDescent="0.3">
      <c r="A53" s="230"/>
      <c r="B53" s="230"/>
      <c r="C53" s="144" t="s">
        <v>430</v>
      </c>
    </row>
    <row r="54" spans="1:3" ht="33" x14ac:dyDescent="0.3">
      <c r="A54" s="230"/>
      <c r="B54" s="230"/>
      <c r="C54" s="144" t="s">
        <v>431</v>
      </c>
    </row>
    <row r="55" spans="1:3" ht="33" x14ac:dyDescent="0.3">
      <c r="A55" s="230"/>
      <c r="B55" s="230"/>
      <c r="C55" s="144" t="s">
        <v>432</v>
      </c>
    </row>
    <row r="56" spans="1:3" ht="33" x14ac:dyDescent="0.3">
      <c r="A56" s="230"/>
      <c r="B56" s="230"/>
      <c r="C56" s="144" t="s">
        <v>433</v>
      </c>
    </row>
    <row r="57" spans="1:3" x14ac:dyDescent="0.3">
      <c r="A57" s="230"/>
      <c r="B57" s="230"/>
      <c r="C57" s="144" t="s">
        <v>434</v>
      </c>
    </row>
    <row r="58" spans="1:3" x14ac:dyDescent="0.3">
      <c r="A58" s="230"/>
      <c r="B58" s="230"/>
      <c r="C58" s="144" t="s">
        <v>388</v>
      </c>
    </row>
    <row r="59" spans="1:3" ht="33" x14ac:dyDescent="0.3">
      <c r="A59" s="230"/>
      <c r="B59" s="230"/>
      <c r="C59" s="144" t="s">
        <v>435</v>
      </c>
    </row>
    <row r="60" spans="1:3" ht="33" x14ac:dyDescent="0.3">
      <c r="A60" s="230"/>
      <c r="B60" s="230"/>
      <c r="C60" s="144" t="s">
        <v>436</v>
      </c>
    </row>
    <row r="61" spans="1:3" ht="33" x14ac:dyDescent="0.3">
      <c r="A61" s="230" t="s">
        <v>437</v>
      </c>
      <c r="B61" s="230">
        <v>250</v>
      </c>
      <c r="C61" s="144" t="s">
        <v>438</v>
      </c>
    </row>
    <row r="62" spans="1:3" x14ac:dyDescent="0.3">
      <c r="A62" s="230"/>
      <c r="B62" s="230"/>
      <c r="C62" s="144" t="s">
        <v>439</v>
      </c>
    </row>
    <row r="63" spans="1:3" x14ac:dyDescent="0.3">
      <c r="A63" s="230"/>
      <c r="B63" s="230"/>
      <c r="C63" s="144" t="s">
        <v>440</v>
      </c>
    </row>
    <row r="64" spans="1:3" ht="33" x14ac:dyDescent="0.3">
      <c r="A64" s="230"/>
      <c r="B64" s="230"/>
      <c r="C64" s="144" t="s">
        <v>441</v>
      </c>
    </row>
    <row r="65" spans="1:3" x14ac:dyDescent="0.3">
      <c r="A65" s="230"/>
      <c r="B65" s="230"/>
      <c r="C65" s="144" t="s">
        <v>442</v>
      </c>
    </row>
    <row r="66" spans="1:3" ht="33" x14ac:dyDescent="0.3">
      <c r="A66" s="230"/>
      <c r="B66" s="230"/>
      <c r="C66" s="144" t="s">
        <v>443</v>
      </c>
    </row>
    <row r="67" spans="1:3" x14ac:dyDescent="0.3">
      <c r="A67" s="230" t="s">
        <v>444</v>
      </c>
      <c r="B67" s="230">
        <v>100</v>
      </c>
      <c r="C67" s="144" t="s">
        <v>445</v>
      </c>
    </row>
    <row r="68" spans="1:3" x14ac:dyDescent="0.3">
      <c r="A68" s="230"/>
      <c r="B68" s="230"/>
      <c r="C68" s="144" t="s">
        <v>157</v>
      </c>
    </row>
    <row r="69" spans="1:3" x14ac:dyDescent="0.3">
      <c r="A69" s="230"/>
      <c r="B69" s="230"/>
      <c r="C69" s="144" t="s">
        <v>446</v>
      </c>
    </row>
    <row r="70" spans="1:3" x14ac:dyDescent="0.3">
      <c r="A70" s="230"/>
      <c r="B70" s="230"/>
      <c r="C70" s="144" t="s">
        <v>447</v>
      </c>
    </row>
    <row r="71" spans="1:3" x14ac:dyDescent="0.3">
      <c r="A71" s="230"/>
      <c r="B71" s="230"/>
      <c r="C71" s="144" t="s">
        <v>448</v>
      </c>
    </row>
    <row r="72" spans="1:3" x14ac:dyDescent="0.3">
      <c r="A72" s="230"/>
      <c r="B72" s="230"/>
      <c r="C72" s="144" t="s">
        <v>449</v>
      </c>
    </row>
    <row r="73" spans="1:3" x14ac:dyDescent="0.3">
      <c r="A73" s="230"/>
      <c r="B73" s="230"/>
      <c r="C73" s="144" t="s">
        <v>450</v>
      </c>
    </row>
    <row r="74" spans="1:3" x14ac:dyDescent="0.3">
      <c r="A74" s="230" t="s">
        <v>383</v>
      </c>
      <c r="B74" s="230">
        <v>100</v>
      </c>
      <c r="C74" s="144" t="s">
        <v>451</v>
      </c>
    </row>
    <row r="75" spans="1:3" x14ac:dyDescent="0.3">
      <c r="A75" s="230"/>
      <c r="B75" s="230"/>
      <c r="C75" s="144" t="s">
        <v>452</v>
      </c>
    </row>
    <row r="76" spans="1:3" x14ac:dyDescent="0.3">
      <c r="A76" s="230"/>
      <c r="B76" s="230"/>
      <c r="C76" s="144" t="s">
        <v>453</v>
      </c>
    </row>
    <row r="77" spans="1:3" x14ac:dyDescent="0.3">
      <c r="A77" s="230"/>
      <c r="B77" s="230"/>
      <c r="C77" s="144" t="s">
        <v>190</v>
      </c>
    </row>
    <row r="78" spans="1:3" x14ac:dyDescent="0.3">
      <c r="A78" s="230"/>
      <c r="B78" s="230"/>
      <c r="C78" s="144" t="s">
        <v>454</v>
      </c>
    </row>
    <row r="79" spans="1:3" x14ac:dyDescent="0.3">
      <c r="A79" s="230"/>
      <c r="B79" s="230"/>
      <c r="C79" s="144" t="s">
        <v>455</v>
      </c>
    </row>
    <row r="80" spans="1:3" x14ac:dyDescent="0.3">
      <c r="A80" s="230" t="s">
        <v>456</v>
      </c>
      <c r="B80" s="230">
        <v>280</v>
      </c>
      <c r="C80" s="144" t="s">
        <v>457</v>
      </c>
    </row>
    <row r="81" spans="1:3" x14ac:dyDescent="0.3">
      <c r="A81" s="230"/>
      <c r="B81" s="230"/>
      <c r="C81" s="144" t="s">
        <v>458</v>
      </c>
    </row>
    <row r="82" spans="1:3" x14ac:dyDescent="0.3">
      <c r="A82" s="230"/>
      <c r="B82" s="230"/>
      <c r="C82" s="144" t="s">
        <v>459</v>
      </c>
    </row>
    <row r="83" spans="1:3" x14ac:dyDescent="0.3">
      <c r="A83" s="230" t="s">
        <v>460</v>
      </c>
      <c r="B83" s="230">
        <v>100</v>
      </c>
      <c r="C83" s="144" t="s">
        <v>461</v>
      </c>
    </row>
    <row r="84" spans="1:3" ht="33" customHeight="1" x14ac:dyDescent="0.3">
      <c r="A84" s="230"/>
      <c r="B84" s="230"/>
      <c r="C84" s="144" t="s">
        <v>462</v>
      </c>
    </row>
    <row r="85" spans="1:3" x14ac:dyDescent="0.3">
      <c r="A85" s="230"/>
      <c r="B85" s="230"/>
      <c r="C85" s="144" t="s">
        <v>463</v>
      </c>
    </row>
    <row r="86" spans="1:3" x14ac:dyDescent="0.3">
      <c r="A86" s="230"/>
      <c r="B86" s="230"/>
      <c r="C86" s="144" t="s">
        <v>464</v>
      </c>
    </row>
    <row r="87" spans="1:3" x14ac:dyDescent="0.3">
      <c r="A87" s="230"/>
      <c r="B87" s="230"/>
      <c r="C87" s="144" t="s">
        <v>309</v>
      </c>
    </row>
    <row r="88" spans="1:3" x14ac:dyDescent="0.3">
      <c r="A88" s="230"/>
      <c r="B88" s="230"/>
      <c r="C88" s="144" t="s">
        <v>465</v>
      </c>
    </row>
    <row r="89" spans="1:3" ht="34.5" customHeight="1" x14ac:dyDescent="0.3">
      <c r="A89" s="230" t="s">
        <v>386</v>
      </c>
      <c r="B89" s="230">
        <v>100</v>
      </c>
      <c r="C89" s="144" t="s">
        <v>466</v>
      </c>
    </row>
    <row r="90" spans="1:3" x14ac:dyDescent="0.3">
      <c r="A90" s="230"/>
      <c r="B90" s="230"/>
      <c r="C90" s="144" t="s">
        <v>467</v>
      </c>
    </row>
    <row r="91" spans="1:3" x14ac:dyDescent="0.3">
      <c r="A91" s="230"/>
      <c r="B91" s="230"/>
      <c r="C91" s="144" t="s">
        <v>287</v>
      </c>
    </row>
    <row r="92" spans="1:3" x14ac:dyDescent="0.3">
      <c r="A92" s="230"/>
      <c r="B92" s="230"/>
      <c r="C92" s="144" t="s">
        <v>468</v>
      </c>
    </row>
    <row r="93" spans="1:3" x14ac:dyDescent="0.3">
      <c r="A93" s="230"/>
      <c r="B93" s="230"/>
      <c r="C93" s="144" t="s">
        <v>469</v>
      </c>
    </row>
    <row r="94" spans="1:3" x14ac:dyDescent="0.3">
      <c r="A94" s="230" t="s">
        <v>470</v>
      </c>
      <c r="B94" s="230">
        <v>280</v>
      </c>
      <c r="C94" s="144" t="s">
        <v>471</v>
      </c>
    </row>
    <row r="95" spans="1:3" x14ac:dyDescent="0.3">
      <c r="A95" s="230"/>
      <c r="B95" s="230"/>
      <c r="C95" s="144" t="s">
        <v>472</v>
      </c>
    </row>
    <row r="96" spans="1:3" ht="33" x14ac:dyDescent="0.3">
      <c r="A96" s="230"/>
      <c r="B96" s="230"/>
      <c r="C96" s="144" t="s">
        <v>473</v>
      </c>
    </row>
    <row r="97" spans="1:3" x14ac:dyDescent="0.3">
      <c r="A97" s="230"/>
      <c r="B97" s="230"/>
      <c r="C97" s="144" t="s">
        <v>474</v>
      </c>
    </row>
    <row r="98" spans="1:3" x14ac:dyDescent="0.3">
      <c r="A98" s="230"/>
      <c r="B98" s="230"/>
      <c r="C98" s="144" t="s">
        <v>475</v>
      </c>
    </row>
    <row r="99" spans="1:3" x14ac:dyDescent="0.3">
      <c r="A99" s="230"/>
      <c r="B99" s="230"/>
      <c r="C99" s="144" t="s">
        <v>476</v>
      </c>
    </row>
    <row r="100" spans="1:3" x14ac:dyDescent="0.3">
      <c r="A100" s="230" t="s">
        <v>379</v>
      </c>
      <c r="B100" s="230">
        <v>100</v>
      </c>
      <c r="C100" s="144" t="s">
        <v>477</v>
      </c>
    </row>
    <row r="101" spans="1:3" x14ac:dyDescent="0.3">
      <c r="A101" s="230"/>
      <c r="B101" s="230"/>
      <c r="C101" s="144" t="s">
        <v>478</v>
      </c>
    </row>
    <row r="102" spans="1:3" x14ac:dyDescent="0.3">
      <c r="A102" s="230"/>
      <c r="B102" s="230"/>
      <c r="C102" s="144" t="s">
        <v>479</v>
      </c>
    </row>
    <row r="103" spans="1:3" x14ac:dyDescent="0.3">
      <c r="A103" s="230"/>
      <c r="B103" s="230"/>
      <c r="C103" s="144" t="s">
        <v>480</v>
      </c>
    </row>
    <row r="104" spans="1:3" x14ac:dyDescent="0.3">
      <c r="A104" s="230" t="s">
        <v>481</v>
      </c>
      <c r="B104" s="230">
        <v>100</v>
      </c>
      <c r="C104" s="144" t="s">
        <v>482</v>
      </c>
    </row>
    <row r="105" spans="1:3" x14ac:dyDescent="0.3">
      <c r="A105" s="230"/>
      <c r="B105" s="230"/>
      <c r="C105" s="144" t="s">
        <v>297</v>
      </c>
    </row>
    <row r="106" spans="1:3" x14ac:dyDescent="0.3">
      <c r="A106" s="230"/>
      <c r="B106" s="230"/>
      <c r="C106" s="144" t="s">
        <v>380</v>
      </c>
    </row>
    <row r="107" spans="1:3" x14ac:dyDescent="0.3">
      <c r="A107" s="230"/>
      <c r="B107" s="230"/>
      <c r="C107" s="144" t="s">
        <v>483</v>
      </c>
    </row>
    <row r="108" spans="1:3" x14ac:dyDescent="0.3">
      <c r="A108" s="230"/>
      <c r="B108" s="230"/>
      <c r="C108" s="144" t="s">
        <v>484</v>
      </c>
    </row>
    <row r="109" spans="1:3" x14ac:dyDescent="0.3">
      <c r="A109" s="230" t="s">
        <v>485</v>
      </c>
      <c r="B109" s="230">
        <v>180</v>
      </c>
      <c r="C109" s="144" t="s">
        <v>384</v>
      </c>
    </row>
    <row r="110" spans="1:3" x14ac:dyDescent="0.3">
      <c r="A110" s="230"/>
      <c r="B110" s="230"/>
      <c r="C110" s="144" t="s">
        <v>43</v>
      </c>
    </row>
    <row r="111" spans="1:3" x14ac:dyDescent="0.3">
      <c r="A111" s="230"/>
      <c r="B111" s="230"/>
      <c r="C111" s="144" t="s">
        <v>373</v>
      </c>
    </row>
    <row r="112" spans="1:3" x14ac:dyDescent="0.3">
      <c r="A112" s="230"/>
      <c r="B112" s="230"/>
      <c r="C112" s="144" t="s">
        <v>197</v>
      </c>
    </row>
    <row r="113" spans="1:3" x14ac:dyDescent="0.3">
      <c r="A113" s="230"/>
      <c r="B113" s="230"/>
      <c r="C113" s="144" t="s">
        <v>486</v>
      </c>
    </row>
    <row r="114" spans="1:3" x14ac:dyDescent="0.3">
      <c r="A114" s="230"/>
      <c r="B114" s="230"/>
      <c r="C114" s="144" t="s">
        <v>165</v>
      </c>
    </row>
    <row r="115" spans="1:3" x14ac:dyDescent="0.3">
      <c r="A115" s="230"/>
      <c r="B115" s="230"/>
      <c r="C115" s="144" t="s">
        <v>487</v>
      </c>
    </row>
    <row r="116" spans="1:3" x14ac:dyDescent="0.3">
      <c r="A116" s="230"/>
      <c r="B116" s="230"/>
      <c r="C116" s="144" t="s">
        <v>488</v>
      </c>
    </row>
    <row r="117" spans="1:3" x14ac:dyDescent="0.3">
      <c r="A117" s="230"/>
      <c r="B117" s="230"/>
      <c r="C117" s="144" t="s">
        <v>489</v>
      </c>
    </row>
    <row r="118" spans="1:3" x14ac:dyDescent="0.3">
      <c r="A118" s="230" t="s">
        <v>490</v>
      </c>
      <c r="B118" s="230">
        <v>180</v>
      </c>
      <c r="C118" s="144" t="s">
        <v>491</v>
      </c>
    </row>
    <row r="119" spans="1:3" x14ac:dyDescent="0.3">
      <c r="A119" s="230"/>
      <c r="B119" s="230"/>
      <c r="C119" s="144" t="s">
        <v>492</v>
      </c>
    </row>
    <row r="120" spans="1:3" x14ac:dyDescent="0.3">
      <c r="A120" s="230"/>
      <c r="B120" s="230"/>
      <c r="C120" s="144" t="s">
        <v>47</v>
      </c>
    </row>
    <row r="121" spans="1:3" x14ac:dyDescent="0.3">
      <c r="A121" s="230"/>
      <c r="B121" s="230"/>
      <c r="C121" s="144" t="s">
        <v>367</v>
      </c>
    </row>
    <row r="122" spans="1:3" x14ac:dyDescent="0.3">
      <c r="A122" s="230"/>
      <c r="B122" s="230"/>
      <c r="C122" s="144" t="s">
        <v>381</v>
      </c>
    </row>
    <row r="123" spans="1:3" x14ac:dyDescent="0.3">
      <c r="A123" s="230"/>
      <c r="B123" s="230"/>
      <c r="C123" s="144" t="s">
        <v>493</v>
      </c>
    </row>
    <row r="124" spans="1:3" x14ac:dyDescent="0.3">
      <c r="A124" s="230" t="s">
        <v>494</v>
      </c>
      <c r="B124" s="230">
        <v>180</v>
      </c>
      <c r="C124" s="144" t="s">
        <v>300</v>
      </c>
    </row>
    <row r="125" spans="1:3" x14ac:dyDescent="0.3">
      <c r="A125" s="230"/>
      <c r="B125" s="230"/>
      <c r="C125" s="144" t="s">
        <v>495</v>
      </c>
    </row>
    <row r="126" spans="1:3" ht="33" customHeight="1" x14ac:dyDescent="0.3">
      <c r="A126" s="230"/>
      <c r="B126" s="230"/>
      <c r="C126" s="144" t="s">
        <v>178</v>
      </c>
    </row>
    <row r="127" spans="1:3" x14ac:dyDescent="0.3">
      <c r="A127" s="230"/>
      <c r="B127" s="230"/>
      <c r="C127" s="144" t="s">
        <v>496</v>
      </c>
    </row>
    <row r="128" spans="1:3" x14ac:dyDescent="0.3">
      <c r="A128" s="230"/>
      <c r="B128" s="230"/>
      <c r="C128" s="144" t="s">
        <v>371</v>
      </c>
    </row>
    <row r="129" spans="1:3" x14ac:dyDescent="0.3">
      <c r="A129" s="230" t="s">
        <v>497</v>
      </c>
      <c r="B129" s="230" t="s">
        <v>498</v>
      </c>
      <c r="C129" s="144" t="s">
        <v>499</v>
      </c>
    </row>
    <row r="130" spans="1:3" x14ac:dyDescent="0.3">
      <c r="A130" s="230"/>
      <c r="B130" s="230"/>
      <c r="C130" s="144" t="s">
        <v>500</v>
      </c>
    </row>
    <row r="131" spans="1:3" ht="32.25" customHeight="1" x14ac:dyDescent="0.3">
      <c r="A131" s="230"/>
      <c r="B131" s="230"/>
      <c r="C131" s="144" t="s">
        <v>501</v>
      </c>
    </row>
    <row r="132" spans="1:3" x14ac:dyDescent="0.3">
      <c r="A132" s="230"/>
      <c r="B132" s="230"/>
      <c r="C132" s="144" t="s">
        <v>502</v>
      </c>
    </row>
    <row r="133" spans="1:3" x14ac:dyDescent="0.3">
      <c r="A133" s="230"/>
      <c r="B133" s="230"/>
      <c r="C133" s="144" t="s">
        <v>372</v>
      </c>
    </row>
    <row r="134" spans="1:3" x14ac:dyDescent="0.3">
      <c r="A134" s="230" t="s">
        <v>503</v>
      </c>
      <c r="B134" s="230" t="s">
        <v>498</v>
      </c>
      <c r="C134" s="144" t="s">
        <v>364</v>
      </c>
    </row>
    <row r="135" spans="1:3" x14ac:dyDescent="0.3">
      <c r="A135" s="230"/>
      <c r="B135" s="230"/>
      <c r="C135" s="144" t="s">
        <v>377</v>
      </c>
    </row>
    <row r="136" spans="1:3" x14ac:dyDescent="0.3">
      <c r="A136" s="230"/>
      <c r="B136" s="230"/>
      <c r="C136" s="144" t="s">
        <v>504</v>
      </c>
    </row>
    <row r="137" spans="1:3" x14ac:dyDescent="0.3">
      <c r="A137" s="230"/>
      <c r="B137" s="230"/>
      <c r="C137" s="144" t="s">
        <v>505</v>
      </c>
    </row>
    <row r="138" spans="1:3" x14ac:dyDescent="0.3">
      <c r="A138" s="230"/>
      <c r="B138" s="230"/>
      <c r="C138" s="144" t="s">
        <v>506</v>
      </c>
    </row>
    <row r="139" spans="1:3" x14ac:dyDescent="0.3">
      <c r="A139" s="230"/>
      <c r="B139" s="230"/>
      <c r="C139" s="144" t="s">
        <v>507</v>
      </c>
    </row>
    <row r="140" spans="1:3" x14ac:dyDescent="0.3">
      <c r="A140" s="230" t="s">
        <v>508</v>
      </c>
      <c r="B140" s="230" t="s">
        <v>498</v>
      </c>
      <c r="C140" s="144" t="s">
        <v>509</v>
      </c>
    </row>
    <row r="141" spans="1:3" x14ac:dyDescent="0.3">
      <c r="A141" s="230"/>
      <c r="B141" s="230"/>
      <c r="C141" s="144" t="s">
        <v>510</v>
      </c>
    </row>
    <row r="142" spans="1:3" x14ac:dyDescent="0.3">
      <c r="A142" s="230"/>
      <c r="B142" s="230"/>
      <c r="C142" s="144" t="s">
        <v>511</v>
      </c>
    </row>
    <row r="143" spans="1:3" x14ac:dyDescent="0.3">
      <c r="A143" s="230"/>
      <c r="B143" s="230"/>
      <c r="C143" s="144" t="s">
        <v>512</v>
      </c>
    </row>
    <row r="144" spans="1:3" x14ac:dyDescent="0.3">
      <c r="A144" s="230"/>
      <c r="B144" s="230"/>
      <c r="C144" s="144" t="s">
        <v>513</v>
      </c>
    </row>
    <row r="145" spans="1:3" x14ac:dyDescent="0.3">
      <c r="A145" s="230"/>
      <c r="B145" s="230"/>
      <c r="C145" s="144" t="s">
        <v>506</v>
      </c>
    </row>
    <row r="146" spans="1:3" x14ac:dyDescent="0.3">
      <c r="A146" s="230"/>
      <c r="B146" s="230"/>
      <c r="C146" s="144" t="s">
        <v>507</v>
      </c>
    </row>
    <row r="147" spans="1:3" x14ac:dyDescent="0.3">
      <c r="A147" s="230"/>
      <c r="B147" s="230"/>
      <c r="C147" s="144" t="s">
        <v>374</v>
      </c>
    </row>
    <row r="148" spans="1:3" x14ac:dyDescent="0.3">
      <c r="A148" s="230"/>
      <c r="B148" s="230"/>
      <c r="C148" s="144" t="s">
        <v>514</v>
      </c>
    </row>
    <row r="149" spans="1:3" x14ac:dyDescent="0.3">
      <c r="A149" s="230"/>
      <c r="B149" s="230"/>
      <c r="C149" s="144" t="s">
        <v>515</v>
      </c>
    </row>
    <row r="150" spans="1:3" ht="33" x14ac:dyDescent="0.3">
      <c r="A150" s="230" t="s">
        <v>516</v>
      </c>
      <c r="B150" s="230">
        <v>30</v>
      </c>
      <c r="C150" s="144" t="s">
        <v>517</v>
      </c>
    </row>
    <row r="151" spans="1:3" x14ac:dyDescent="0.3">
      <c r="A151" s="230"/>
      <c r="B151" s="230"/>
      <c r="C151" s="144" t="s">
        <v>113</v>
      </c>
    </row>
    <row r="152" spans="1:3" x14ac:dyDescent="0.3">
      <c r="A152" s="230"/>
      <c r="B152" s="230"/>
      <c r="C152" s="144" t="s">
        <v>146</v>
      </c>
    </row>
    <row r="153" spans="1:3" x14ac:dyDescent="0.3">
      <c r="A153" s="230"/>
      <c r="B153" s="230"/>
      <c r="C153" s="144" t="s">
        <v>161</v>
      </c>
    </row>
    <row r="154" spans="1:3" x14ac:dyDescent="0.3">
      <c r="A154" s="230"/>
      <c r="B154" s="230"/>
      <c r="C154" s="144" t="s">
        <v>518</v>
      </c>
    </row>
    <row r="155" spans="1:3" x14ac:dyDescent="0.3">
      <c r="A155" s="230"/>
      <c r="B155" s="230"/>
      <c r="C155" s="144" t="s">
        <v>519</v>
      </c>
    </row>
    <row r="156" spans="1:3" x14ac:dyDescent="0.3">
      <c r="A156" s="230"/>
      <c r="B156" s="230"/>
      <c r="C156" s="144" t="s">
        <v>520</v>
      </c>
    </row>
    <row r="157" spans="1:3" x14ac:dyDescent="0.3">
      <c r="A157" s="230"/>
      <c r="B157" s="230"/>
      <c r="C157" s="144" t="s">
        <v>521</v>
      </c>
    </row>
    <row r="158" spans="1:3" x14ac:dyDescent="0.3">
      <c r="A158" s="230"/>
      <c r="B158" s="230"/>
      <c r="C158" s="144" t="s">
        <v>522</v>
      </c>
    </row>
    <row r="159" spans="1:3" x14ac:dyDescent="0.3">
      <c r="A159" s="230"/>
      <c r="B159" s="230"/>
      <c r="C159" s="144" t="s">
        <v>523</v>
      </c>
    </row>
    <row r="160" spans="1:3" x14ac:dyDescent="0.3">
      <c r="A160" s="230" t="s">
        <v>365</v>
      </c>
      <c r="B160" s="230">
        <v>100</v>
      </c>
      <c r="C160" s="144" t="s">
        <v>46</v>
      </c>
    </row>
    <row r="161" spans="1:3" x14ac:dyDescent="0.3">
      <c r="A161" s="230"/>
      <c r="B161" s="230"/>
      <c r="C161" s="144" t="s">
        <v>105</v>
      </c>
    </row>
    <row r="162" spans="1:3" x14ac:dyDescent="0.3">
      <c r="A162" s="230"/>
      <c r="B162" s="230"/>
      <c r="C162" s="144" t="s">
        <v>177</v>
      </c>
    </row>
    <row r="163" spans="1:3" x14ac:dyDescent="0.3">
      <c r="A163" s="230"/>
      <c r="B163" s="230"/>
      <c r="C163" s="144" t="s">
        <v>308</v>
      </c>
    </row>
    <row r="164" spans="1:3" x14ac:dyDescent="0.3">
      <c r="A164" s="230"/>
      <c r="B164" s="230"/>
      <c r="C164" s="144" t="s">
        <v>340</v>
      </c>
    </row>
    <row r="165" spans="1:3" ht="13.5" customHeight="1" x14ac:dyDescent="0.3">
      <c r="A165" s="230"/>
      <c r="B165" s="230"/>
      <c r="C165" s="144" t="s">
        <v>103</v>
      </c>
    </row>
    <row r="166" spans="1:3" x14ac:dyDescent="0.3">
      <c r="A166" s="230" t="s">
        <v>524</v>
      </c>
      <c r="B166" s="230">
        <v>15</v>
      </c>
      <c r="C166" s="144" t="s">
        <v>378</v>
      </c>
    </row>
    <row r="167" spans="1:3" x14ac:dyDescent="0.3">
      <c r="A167" s="230"/>
      <c r="B167" s="230"/>
      <c r="C167" s="144" t="s">
        <v>525</v>
      </c>
    </row>
    <row r="168" spans="1:3" x14ac:dyDescent="0.3">
      <c r="A168" s="230"/>
      <c r="B168" s="230"/>
      <c r="C168" s="144" t="s">
        <v>209</v>
      </c>
    </row>
    <row r="169" spans="1:3" ht="13.5" customHeight="1" x14ac:dyDescent="0.3"/>
    <row r="172" spans="1:3" ht="32.25" customHeight="1" x14ac:dyDescent="0.3"/>
    <row r="174" spans="1:3" ht="49.5" customHeight="1" x14ac:dyDescent="0.3"/>
    <row r="189" ht="33" customHeight="1" x14ac:dyDescent="0.3"/>
    <row r="214" ht="62.25" customHeight="1" x14ac:dyDescent="0.3"/>
    <row r="215" ht="16.5" customHeight="1" x14ac:dyDescent="0.3"/>
  </sheetData>
  <mergeCells count="49">
    <mergeCell ref="A160:A165"/>
    <mergeCell ref="B160:B165"/>
    <mergeCell ref="A166:A168"/>
    <mergeCell ref="B166:B168"/>
    <mergeCell ref="A100:A103"/>
    <mergeCell ref="B100:B103"/>
    <mergeCell ref="A104:A108"/>
    <mergeCell ref="B104:B108"/>
    <mergeCell ref="A109:A117"/>
    <mergeCell ref="B109:B117"/>
    <mergeCell ref="A118:A123"/>
    <mergeCell ref="B118:B123"/>
    <mergeCell ref="A124:A128"/>
    <mergeCell ref="B124:B128"/>
    <mergeCell ref="A129:A133"/>
    <mergeCell ref="B129:B133"/>
    <mergeCell ref="A74:A79"/>
    <mergeCell ref="B74:B79"/>
    <mergeCell ref="A80:A82"/>
    <mergeCell ref="B80:B82"/>
    <mergeCell ref="A83:A88"/>
    <mergeCell ref="B83:B88"/>
    <mergeCell ref="A89:A93"/>
    <mergeCell ref="B89:B93"/>
    <mergeCell ref="A94:A99"/>
    <mergeCell ref="B94:B99"/>
    <mergeCell ref="A7:A17"/>
    <mergeCell ref="B7:B17"/>
    <mergeCell ref="A18:A24"/>
    <mergeCell ref="B18:B24"/>
    <mergeCell ref="A25:A30"/>
    <mergeCell ref="B25:B30"/>
    <mergeCell ref="A31:A51"/>
    <mergeCell ref="B31:B51"/>
    <mergeCell ref="A52:A60"/>
    <mergeCell ref="B52:B60"/>
    <mergeCell ref="A67:A73"/>
    <mergeCell ref="B67:B73"/>
    <mergeCell ref="A2:C2"/>
    <mergeCell ref="A5:A6"/>
    <mergeCell ref="B5:B6"/>
    <mergeCell ref="A61:A66"/>
    <mergeCell ref="B61:B66"/>
    <mergeCell ref="A134:A139"/>
    <mergeCell ref="B134:B139"/>
    <mergeCell ref="A140:A149"/>
    <mergeCell ref="B140:B149"/>
    <mergeCell ref="A150:A159"/>
    <mergeCell ref="B150:B15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rowBreaks count="3" manualBreakCount="3">
    <brk id="60" max="2" man="1"/>
    <brk id="117" max="2" man="1"/>
    <brk id="170" max="2" man="1"/>
  </rowBreaks>
  <colBreaks count="1" manualBreakCount="1">
    <brk id="8" max="21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7"/>
  <sheetViews>
    <sheetView workbookViewId="0"/>
  </sheetViews>
  <sheetFormatPr defaultRowHeight="15" x14ac:dyDescent="0.25"/>
  <cols>
    <col min="1" max="1" width="27.28515625" style="153" customWidth="1"/>
    <col min="2" max="2" width="9.140625" style="153"/>
    <col min="3" max="3" width="28.5703125" style="153" customWidth="1"/>
    <col min="4" max="4" width="25.28515625" style="153" customWidth="1"/>
    <col min="5" max="16384" width="9.140625" style="150"/>
  </cols>
  <sheetData>
    <row r="1" spans="1:4" ht="16.5" x14ac:dyDescent="0.25">
      <c r="A1" s="148" t="s">
        <v>542</v>
      </c>
      <c r="B1" s="148" t="s">
        <v>543</v>
      </c>
      <c r="C1" s="149" t="s">
        <v>544</v>
      </c>
      <c r="D1" s="149" t="s">
        <v>545</v>
      </c>
    </row>
    <row r="2" spans="1:4" ht="16.5" x14ac:dyDescent="0.25">
      <c r="A2" s="151" t="s">
        <v>546</v>
      </c>
      <c r="B2" s="151" t="s">
        <v>547</v>
      </c>
      <c r="C2" s="152">
        <v>121.71</v>
      </c>
      <c r="D2" s="152" t="s">
        <v>548</v>
      </c>
    </row>
    <row r="3" spans="1:4" ht="16.5" x14ac:dyDescent="0.25">
      <c r="A3" s="151" t="s">
        <v>549</v>
      </c>
      <c r="B3" s="151" t="s">
        <v>547</v>
      </c>
      <c r="C3" s="152">
        <v>109.21</v>
      </c>
      <c r="D3" s="152">
        <v>104.62</v>
      </c>
    </row>
    <row r="4" spans="1:4" ht="16.5" x14ac:dyDescent="0.25">
      <c r="A4" s="151" t="s">
        <v>550</v>
      </c>
      <c r="B4" s="151" t="s">
        <v>547</v>
      </c>
      <c r="C4" s="152">
        <v>281.29000000000002</v>
      </c>
      <c r="D4" s="152">
        <v>243.28</v>
      </c>
    </row>
    <row r="5" spans="1:4" ht="16.5" x14ac:dyDescent="0.25">
      <c r="A5" s="151" t="s">
        <v>551</v>
      </c>
      <c r="B5" s="151" t="s">
        <v>547</v>
      </c>
      <c r="C5" s="152">
        <v>3000</v>
      </c>
      <c r="D5" s="152" t="s">
        <v>552</v>
      </c>
    </row>
    <row r="6" spans="1:4" ht="16.5" x14ac:dyDescent="0.25">
      <c r="A6" s="151" t="s">
        <v>553</v>
      </c>
      <c r="B6" s="151" t="s">
        <v>547</v>
      </c>
      <c r="C6" s="152">
        <v>103.81</v>
      </c>
      <c r="D6" s="152">
        <v>56.22</v>
      </c>
    </row>
    <row r="7" spans="1:4" ht="16.5" x14ac:dyDescent="0.25">
      <c r="A7" s="151" t="s">
        <v>554</v>
      </c>
      <c r="B7" s="151" t="s">
        <v>547</v>
      </c>
      <c r="C7" s="152">
        <v>506.72</v>
      </c>
      <c r="D7" s="152" t="s">
        <v>555</v>
      </c>
    </row>
    <row r="8" spans="1:4" ht="33" x14ac:dyDescent="0.25">
      <c r="A8" s="151" t="s">
        <v>556</v>
      </c>
      <c r="B8" s="151" t="s">
        <v>547</v>
      </c>
      <c r="C8" s="152">
        <v>678.35</v>
      </c>
      <c r="D8" s="152" t="s">
        <v>557</v>
      </c>
    </row>
    <row r="9" spans="1:4" ht="16.5" x14ac:dyDescent="0.25">
      <c r="A9" s="151" t="s">
        <v>558</v>
      </c>
      <c r="B9" s="151" t="s">
        <v>547</v>
      </c>
      <c r="C9" s="152">
        <v>97.97</v>
      </c>
      <c r="D9" s="152" t="s">
        <v>559</v>
      </c>
    </row>
    <row r="10" spans="1:4" ht="16.5" x14ac:dyDescent="0.25">
      <c r="A10" s="151" t="s">
        <v>560</v>
      </c>
      <c r="B10" s="151" t="s">
        <v>547</v>
      </c>
      <c r="C10" s="152">
        <v>222.19</v>
      </c>
      <c r="D10" s="152" t="s">
        <v>561</v>
      </c>
    </row>
    <row r="11" spans="1:4" ht="16.5" x14ac:dyDescent="0.25">
      <c r="A11" s="151" t="s">
        <v>562</v>
      </c>
      <c r="B11" s="151" t="s">
        <v>547</v>
      </c>
      <c r="C11" s="152">
        <v>200</v>
      </c>
      <c r="D11" s="152" t="s">
        <v>563</v>
      </c>
    </row>
    <row r="12" spans="1:4" ht="33" x14ac:dyDescent="0.25">
      <c r="A12" s="151" t="s">
        <v>564</v>
      </c>
      <c r="B12" s="151" t="s">
        <v>547</v>
      </c>
      <c r="C12" s="152">
        <v>218.65</v>
      </c>
      <c r="D12" s="152" t="s">
        <v>565</v>
      </c>
    </row>
    <row r="13" spans="1:4" ht="16.5" x14ac:dyDescent="0.25">
      <c r="A13" s="151" t="s">
        <v>209</v>
      </c>
      <c r="B13" s="151" t="s">
        <v>547</v>
      </c>
      <c r="C13" s="152">
        <v>339.37</v>
      </c>
      <c r="D13" s="152" t="s">
        <v>566</v>
      </c>
    </row>
    <row r="14" spans="1:4" ht="16.5" x14ac:dyDescent="0.25">
      <c r="A14" s="151" t="s">
        <v>567</v>
      </c>
      <c r="B14" s="151" t="s">
        <v>547</v>
      </c>
      <c r="C14" s="152">
        <v>399.98</v>
      </c>
      <c r="D14" s="152" t="s">
        <v>568</v>
      </c>
    </row>
    <row r="15" spans="1:4" ht="16.5" x14ac:dyDescent="0.25">
      <c r="A15" s="151" t="s">
        <v>569</v>
      </c>
      <c r="B15" s="151" t="s">
        <v>547</v>
      </c>
      <c r="C15" s="152">
        <v>288.47000000000003</v>
      </c>
      <c r="D15" s="152" t="s">
        <v>570</v>
      </c>
    </row>
    <row r="16" spans="1:4" ht="16.5" x14ac:dyDescent="0.25">
      <c r="A16" s="151" t="s">
        <v>571</v>
      </c>
      <c r="B16" s="151" t="s">
        <v>547</v>
      </c>
      <c r="C16" s="152">
        <v>890.04</v>
      </c>
      <c r="D16" s="152" t="s">
        <v>572</v>
      </c>
    </row>
    <row r="17" spans="1:4" ht="16.5" x14ac:dyDescent="0.25">
      <c r="A17" s="151" t="s">
        <v>573</v>
      </c>
      <c r="B17" s="151" t="s">
        <v>547</v>
      </c>
      <c r="C17" s="152">
        <v>27.65</v>
      </c>
      <c r="D17" s="152">
        <v>30.89</v>
      </c>
    </row>
    <row r="18" spans="1:4" ht="16.5" x14ac:dyDescent="0.25">
      <c r="A18" s="151" t="s">
        <v>574</v>
      </c>
      <c r="B18" s="151" t="s">
        <v>547</v>
      </c>
      <c r="C18" s="152">
        <v>31.85</v>
      </c>
      <c r="D18" s="152">
        <v>23</v>
      </c>
    </row>
    <row r="19" spans="1:4" ht="16.5" x14ac:dyDescent="0.25">
      <c r="A19" s="151" t="s">
        <v>152</v>
      </c>
      <c r="B19" s="151" t="s">
        <v>547</v>
      </c>
      <c r="C19" s="152">
        <v>890.04</v>
      </c>
      <c r="D19" s="152" t="s">
        <v>575</v>
      </c>
    </row>
    <row r="20" spans="1:4" ht="16.5" x14ac:dyDescent="0.25">
      <c r="A20" s="151" t="s">
        <v>576</v>
      </c>
      <c r="B20" s="151" t="s">
        <v>547</v>
      </c>
      <c r="C20" s="152">
        <v>99.95</v>
      </c>
      <c r="D20" s="152">
        <v>84.65</v>
      </c>
    </row>
    <row r="21" spans="1:4" ht="16.5" x14ac:dyDescent="0.25">
      <c r="A21" s="151" t="s">
        <v>577</v>
      </c>
      <c r="B21" s="151" t="s">
        <v>547</v>
      </c>
      <c r="C21" s="152">
        <v>61.37</v>
      </c>
      <c r="D21" s="152" t="s">
        <v>578</v>
      </c>
    </row>
    <row r="22" spans="1:4" ht="16.5" x14ac:dyDescent="0.25">
      <c r="A22" s="151" t="s">
        <v>579</v>
      </c>
      <c r="B22" s="151" t="s">
        <v>547</v>
      </c>
      <c r="C22" s="152">
        <v>44.89</v>
      </c>
      <c r="D22" s="152" t="s">
        <v>580</v>
      </c>
    </row>
    <row r="23" spans="1:4" ht="16.5" x14ac:dyDescent="0.25">
      <c r="A23" s="151" t="s">
        <v>581</v>
      </c>
      <c r="B23" s="151" t="s">
        <v>547</v>
      </c>
      <c r="C23" s="152">
        <v>67.17</v>
      </c>
      <c r="D23" s="152" t="s">
        <v>582</v>
      </c>
    </row>
    <row r="24" spans="1:4" ht="16.5" x14ac:dyDescent="0.25">
      <c r="A24" s="151" t="s">
        <v>583</v>
      </c>
      <c r="B24" s="151" t="s">
        <v>547</v>
      </c>
      <c r="C24" s="152">
        <v>116.17</v>
      </c>
      <c r="D24" s="152">
        <v>95.11</v>
      </c>
    </row>
    <row r="25" spans="1:4" ht="16.5" x14ac:dyDescent="0.25">
      <c r="A25" s="151" t="s">
        <v>584</v>
      </c>
      <c r="B25" s="151" t="s">
        <v>547</v>
      </c>
      <c r="C25" s="152">
        <v>218.65</v>
      </c>
      <c r="D25" s="152" t="s">
        <v>585</v>
      </c>
    </row>
    <row r="26" spans="1:4" ht="16.5" x14ac:dyDescent="0.25">
      <c r="A26" s="151" t="s">
        <v>586</v>
      </c>
      <c r="B26" s="151" t="s">
        <v>547</v>
      </c>
      <c r="C26" s="152">
        <v>399.98</v>
      </c>
      <c r="D26" s="152" t="s">
        <v>587</v>
      </c>
    </row>
    <row r="27" spans="1:4" ht="33" x14ac:dyDescent="0.25">
      <c r="A27" s="151" t="s">
        <v>588</v>
      </c>
      <c r="B27" s="151" t="s">
        <v>547</v>
      </c>
      <c r="C27" s="152">
        <v>152.02000000000001</v>
      </c>
      <c r="D27" s="152">
        <v>96.94</v>
      </c>
    </row>
    <row r="28" spans="1:4" ht="16.5" x14ac:dyDescent="0.25">
      <c r="A28" s="151" t="s">
        <v>589</v>
      </c>
      <c r="B28" s="151" t="s">
        <v>547</v>
      </c>
      <c r="C28" s="152">
        <v>138.06</v>
      </c>
      <c r="D28" s="152" t="s">
        <v>590</v>
      </c>
    </row>
    <row r="29" spans="1:4" ht="16.5" x14ac:dyDescent="0.25">
      <c r="A29" s="151" t="s">
        <v>591</v>
      </c>
      <c r="B29" s="151" t="s">
        <v>547</v>
      </c>
      <c r="C29" s="152">
        <v>600</v>
      </c>
      <c r="D29" s="152" t="s">
        <v>592</v>
      </c>
    </row>
    <row r="30" spans="1:4" ht="16.5" x14ac:dyDescent="0.25">
      <c r="A30" s="151" t="s">
        <v>593</v>
      </c>
      <c r="B30" s="151" t="s">
        <v>547</v>
      </c>
      <c r="C30" s="152">
        <v>66.260000000000005</v>
      </c>
      <c r="D30" s="152">
        <v>46</v>
      </c>
    </row>
    <row r="31" spans="1:4" ht="16.5" x14ac:dyDescent="0.25">
      <c r="A31" s="151" t="s">
        <v>594</v>
      </c>
      <c r="B31" s="151" t="s">
        <v>547</v>
      </c>
      <c r="C31" s="152">
        <v>121.71</v>
      </c>
      <c r="D31" s="152" t="s">
        <v>595</v>
      </c>
    </row>
    <row r="32" spans="1:4" ht="16.5" x14ac:dyDescent="0.25">
      <c r="A32" s="151" t="s">
        <v>108</v>
      </c>
      <c r="B32" s="151" t="s">
        <v>547</v>
      </c>
      <c r="C32" s="152">
        <v>277.06</v>
      </c>
      <c r="D32" s="152" t="s">
        <v>596</v>
      </c>
    </row>
    <row r="33" spans="1:4" ht="16.5" x14ac:dyDescent="0.25">
      <c r="A33" s="151" t="s">
        <v>107</v>
      </c>
      <c r="B33" s="151" t="s">
        <v>547</v>
      </c>
      <c r="C33" s="152">
        <v>137.25</v>
      </c>
      <c r="D33" s="152">
        <v>118.26</v>
      </c>
    </row>
    <row r="34" spans="1:4" ht="16.5" x14ac:dyDescent="0.25">
      <c r="A34" s="151" t="s">
        <v>597</v>
      </c>
      <c r="B34" s="151" t="s">
        <v>547</v>
      </c>
      <c r="C34" s="152">
        <v>809.94</v>
      </c>
      <c r="D34" s="152" t="s">
        <v>598</v>
      </c>
    </row>
    <row r="35" spans="1:4" ht="16.5" x14ac:dyDescent="0.25">
      <c r="A35" s="151" t="s">
        <v>599</v>
      </c>
      <c r="B35" s="151" t="s">
        <v>547</v>
      </c>
      <c r="C35" s="152">
        <v>493.04</v>
      </c>
      <c r="D35" s="152">
        <v>388.68</v>
      </c>
    </row>
    <row r="36" spans="1:4" ht="16.5" x14ac:dyDescent="0.25">
      <c r="A36" s="151" t="s">
        <v>600</v>
      </c>
      <c r="B36" s="151" t="s">
        <v>547</v>
      </c>
      <c r="C36" s="152">
        <v>74.98</v>
      </c>
      <c r="D36" s="152">
        <v>70.010000000000005</v>
      </c>
    </row>
    <row r="37" spans="1:4" ht="16.5" x14ac:dyDescent="0.25">
      <c r="A37" s="151" t="s">
        <v>601</v>
      </c>
      <c r="B37" s="151" t="s">
        <v>547</v>
      </c>
      <c r="C37" s="152">
        <v>45.01</v>
      </c>
      <c r="D37" s="152">
        <v>18.329999999999998</v>
      </c>
    </row>
    <row r="38" spans="1:4" ht="16.5" x14ac:dyDescent="0.25">
      <c r="A38" s="151" t="s">
        <v>602</v>
      </c>
      <c r="B38" s="151" t="s">
        <v>547</v>
      </c>
      <c r="C38" s="152">
        <v>53.98</v>
      </c>
      <c r="D38" s="152">
        <v>36.11</v>
      </c>
    </row>
    <row r="39" spans="1:4" ht="16.5" x14ac:dyDescent="0.25">
      <c r="A39" s="151" t="s">
        <v>603</v>
      </c>
      <c r="B39" s="151" t="s">
        <v>547</v>
      </c>
      <c r="C39" s="152">
        <v>98.25</v>
      </c>
      <c r="D39" s="152" t="s">
        <v>604</v>
      </c>
    </row>
    <row r="40" spans="1:4" ht="16.5" x14ac:dyDescent="0.25">
      <c r="A40" s="151" t="s">
        <v>605</v>
      </c>
      <c r="B40" s="151" t="s">
        <v>547</v>
      </c>
      <c r="C40" s="152">
        <v>218.65</v>
      </c>
      <c r="D40" s="152" t="s">
        <v>606</v>
      </c>
    </row>
    <row r="41" spans="1:4" ht="16.5" x14ac:dyDescent="0.25">
      <c r="A41" s="151" t="s">
        <v>607</v>
      </c>
      <c r="B41" s="151" t="s">
        <v>547</v>
      </c>
      <c r="C41" s="152">
        <v>197.23</v>
      </c>
      <c r="D41" s="152">
        <v>186.67</v>
      </c>
    </row>
    <row r="42" spans="1:4" ht="16.5" x14ac:dyDescent="0.25">
      <c r="A42" s="151" t="s">
        <v>608</v>
      </c>
      <c r="B42" s="151" t="s">
        <v>547</v>
      </c>
      <c r="C42" s="152">
        <v>762.87</v>
      </c>
      <c r="D42" s="152" t="s">
        <v>609</v>
      </c>
    </row>
    <row r="43" spans="1:4" ht="16.5" x14ac:dyDescent="0.25">
      <c r="A43" s="151" t="s">
        <v>610</v>
      </c>
      <c r="B43" s="151" t="s">
        <v>547</v>
      </c>
      <c r="C43" s="152">
        <v>263.05</v>
      </c>
      <c r="D43" s="152">
        <v>201.44</v>
      </c>
    </row>
    <row r="44" spans="1:4" ht="16.5" x14ac:dyDescent="0.25">
      <c r="A44" s="151" t="s">
        <v>611</v>
      </c>
      <c r="B44" s="151" t="s">
        <v>547</v>
      </c>
      <c r="C44" s="152">
        <v>3000</v>
      </c>
      <c r="D44" s="152" t="s">
        <v>612</v>
      </c>
    </row>
    <row r="45" spans="1:4" ht="16.5" x14ac:dyDescent="0.25">
      <c r="A45" s="151" t="s">
        <v>613</v>
      </c>
      <c r="B45" s="151" t="s">
        <v>547</v>
      </c>
      <c r="C45" s="152">
        <v>107.45</v>
      </c>
      <c r="D45" s="152">
        <v>56.22</v>
      </c>
    </row>
    <row r="46" spans="1:4" ht="16.5" x14ac:dyDescent="0.25">
      <c r="A46" s="151" t="s">
        <v>109</v>
      </c>
      <c r="B46" s="151" t="s">
        <v>547</v>
      </c>
      <c r="C46" s="152">
        <v>62.82</v>
      </c>
      <c r="D46" s="152">
        <v>67.06</v>
      </c>
    </row>
    <row r="47" spans="1:4" ht="16.5" x14ac:dyDescent="0.25">
      <c r="A47" s="151" t="s">
        <v>614</v>
      </c>
      <c r="B47" s="151" t="s">
        <v>547</v>
      </c>
      <c r="C47" s="152">
        <v>32.67</v>
      </c>
      <c r="D47" s="152" t="s">
        <v>615</v>
      </c>
    </row>
    <row r="48" spans="1:4" ht="16.5" x14ac:dyDescent="0.25">
      <c r="A48" s="151" t="s">
        <v>616</v>
      </c>
      <c r="B48" s="151" t="s">
        <v>547</v>
      </c>
      <c r="C48" s="152">
        <v>419.14</v>
      </c>
      <c r="D48" s="152" t="s">
        <v>617</v>
      </c>
    </row>
    <row r="49" spans="1:4" ht="16.5" x14ac:dyDescent="0.25">
      <c r="A49" s="151" t="s">
        <v>618</v>
      </c>
      <c r="B49" s="151" t="s">
        <v>547</v>
      </c>
      <c r="C49" s="152">
        <v>285.2</v>
      </c>
      <c r="D49" s="152">
        <v>189.68</v>
      </c>
    </row>
    <row r="50" spans="1:4" ht="16.5" x14ac:dyDescent="0.25">
      <c r="A50" s="151" t="s">
        <v>619</v>
      </c>
      <c r="B50" s="151" t="s">
        <v>620</v>
      </c>
      <c r="C50" s="152">
        <v>100.08</v>
      </c>
      <c r="D50" s="152" t="s">
        <v>621</v>
      </c>
    </row>
    <row r="51" spans="1:4" ht="16.5" x14ac:dyDescent="0.25">
      <c r="A51" s="151" t="s">
        <v>622</v>
      </c>
      <c r="B51" s="151" t="s">
        <v>547</v>
      </c>
      <c r="C51" s="152">
        <v>21.73</v>
      </c>
      <c r="D51" s="152" t="s">
        <v>623</v>
      </c>
    </row>
    <row r="52" spans="1:4" ht="16.5" x14ac:dyDescent="0.25">
      <c r="A52" s="151" t="s">
        <v>624</v>
      </c>
      <c r="B52" s="151" t="s">
        <v>547</v>
      </c>
      <c r="C52" s="152">
        <v>223.76</v>
      </c>
      <c r="D52" s="152" t="s">
        <v>625</v>
      </c>
    </row>
    <row r="53" spans="1:4" ht="16.5" x14ac:dyDescent="0.25">
      <c r="A53" s="151" t="s">
        <v>626</v>
      </c>
      <c r="B53" s="151" t="s">
        <v>547</v>
      </c>
      <c r="C53" s="152">
        <v>311.39999999999998</v>
      </c>
      <c r="D53" s="152" t="s">
        <v>627</v>
      </c>
    </row>
    <row r="54" spans="1:4" ht="16.5" x14ac:dyDescent="0.25">
      <c r="A54" s="151" t="s">
        <v>628</v>
      </c>
      <c r="B54" s="151" t="s">
        <v>547</v>
      </c>
      <c r="C54" s="152">
        <v>399.98</v>
      </c>
      <c r="D54" s="152" t="s">
        <v>590</v>
      </c>
    </row>
    <row r="55" spans="1:4" ht="16.5" x14ac:dyDescent="0.25">
      <c r="A55" s="151" t="s">
        <v>629</v>
      </c>
      <c r="B55" s="151" t="s">
        <v>547</v>
      </c>
      <c r="C55" s="152">
        <v>713.93</v>
      </c>
      <c r="D55" s="152" t="s">
        <v>630</v>
      </c>
    </row>
    <row r="56" spans="1:4" ht="16.5" x14ac:dyDescent="0.25">
      <c r="A56" s="151" t="s">
        <v>631</v>
      </c>
      <c r="B56" s="151" t="s">
        <v>547</v>
      </c>
      <c r="C56" s="152">
        <v>365.75</v>
      </c>
      <c r="D56" s="152">
        <v>250.7</v>
      </c>
    </row>
    <row r="57" spans="1:4" ht="16.5" x14ac:dyDescent="0.25">
      <c r="A57" s="151" t="s">
        <v>632</v>
      </c>
      <c r="B57" s="151" t="s">
        <v>547</v>
      </c>
      <c r="C57" s="152">
        <v>397</v>
      </c>
      <c r="D57" s="152" t="s">
        <v>633</v>
      </c>
    </row>
    <row r="58" spans="1:4" ht="16.5" x14ac:dyDescent="0.25">
      <c r="A58" s="151" t="s">
        <v>634</v>
      </c>
      <c r="B58" s="151" t="s">
        <v>547</v>
      </c>
      <c r="C58" s="152">
        <v>247.37</v>
      </c>
      <c r="D58" s="152">
        <v>178.44</v>
      </c>
    </row>
    <row r="59" spans="1:4" ht="16.5" x14ac:dyDescent="0.25">
      <c r="A59" s="151" t="s">
        <v>113</v>
      </c>
      <c r="B59" s="151" t="s">
        <v>547</v>
      </c>
      <c r="C59" s="152">
        <v>115.9</v>
      </c>
      <c r="D59" s="152">
        <v>110.47</v>
      </c>
    </row>
    <row r="60" spans="1:4" ht="16.5" x14ac:dyDescent="0.25">
      <c r="A60" s="151" t="s">
        <v>161</v>
      </c>
      <c r="B60" s="151" t="s">
        <v>547</v>
      </c>
      <c r="C60" s="152">
        <v>80.55</v>
      </c>
      <c r="D60" s="152">
        <v>58.77</v>
      </c>
    </row>
    <row r="61" spans="1:4" ht="16.5" x14ac:dyDescent="0.25">
      <c r="A61" s="151" t="s">
        <v>110</v>
      </c>
      <c r="B61" s="151" t="s">
        <v>547</v>
      </c>
      <c r="C61" s="152">
        <v>1031.44</v>
      </c>
      <c r="D61" s="152" t="s">
        <v>635</v>
      </c>
    </row>
    <row r="62" spans="1:4" ht="33" x14ac:dyDescent="0.25">
      <c r="A62" s="151" t="s">
        <v>636</v>
      </c>
      <c r="B62" s="151" t="s">
        <v>547</v>
      </c>
      <c r="C62" s="152">
        <v>506.72</v>
      </c>
      <c r="D62" s="152" t="s">
        <v>568</v>
      </c>
    </row>
    <row r="63" spans="1:4" ht="16.5" x14ac:dyDescent="0.25">
      <c r="A63" s="151" t="s">
        <v>637</v>
      </c>
      <c r="B63" s="151" t="s">
        <v>547</v>
      </c>
      <c r="C63" s="152">
        <v>237.8</v>
      </c>
      <c r="D63" s="152" t="s">
        <v>638</v>
      </c>
    </row>
    <row r="64" spans="1:4" ht="16.5" x14ac:dyDescent="0.25">
      <c r="A64" s="151" t="s">
        <v>639</v>
      </c>
      <c r="B64" s="151" t="s">
        <v>547</v>
      </c>
      <c r="C64" s="152">
        <v>399.98</v>
      </c>
      <c r="D64" s="152" t="s">
        <v>640</v>
      </c>
    </row>
    <row r="65" spans="1:4" ht="16.5" x14ac:dyDescent="0.25">
      <c r="A65" s="151" t="s">
        <v>641</v>
      </c>
      <c r="B65" s="151" t="s">
        <v>547</v>
      </c>
      <c r="C65" s="152">
        <v>119.73</v>
      </c>
      <c r="D65" s="152">
        <v>101.89</v>
      </c>
    </row>
    <row r="66" spans="1:4" ht="16.5" x14ac:dyDescent="0.25">
      <c r="A66" s="151" t="s">
        <v>642</v>
      </c>
      <c r="B66" s="151" t="s">
        <v>547</v>
      </c>
      <c r="C66" s="152">
        <v>208.33</v>
      </c>
      <c r="D66" s="152">
        <v>153.61000000000001</v>
      </c>
    </row>
    <row r="67" spans="1:4" ht="57" customHeight="1" x14ac:dyDescent="0.25">
      <c r="A67" s="232" t="s">
        <v>643</v>
      </c>
      <c r="B67" s="232"/>
      <c r="C67" s="232"/>
      <c r="D67" s="232"/>
    </row>
  </sheetData>
  <mergeCells count="1">
    <mergeCell ref="A67:D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M24"/>
  <sheetViews>
    <sheetView view="pageBreakPreview" zoomScale="115" zoomScaleNormal="100" zoomScaleSheetLayoutView="115" workbookViewId="0"/>
  </sheetViews>
  <sheetFormatPr defaultRowHeight="16.5" x14ac:dyDescent="0.3"/>
  <cols>
    <col min="1" max="1" width="9.140625" style="60"/>
    <col min="2" max="3" width="18.140625" style="81" customWidth="1"/>
    <col min="4" max="5" width="15.42578125" style="81" customWidth="1"/>
    <col min="6" max="6" width="14.28515625" style="81" customWidth="1"/>
    <col min="7" max="8" width="14.140625" style="81" customWidth="1"/>
    <col min="9" max="9" width="14.7109375" style="81" customWidth="1"/>
    <col min="10" max="10" width="11.85546875" style="81" customWidth="1"/>
    <col min="11" max="11" width="12.5703125" style="81" customWidth="1"/>
    <col min="12" max="12" width="11.5703125" style="81" customWidth="1"/>
    <col min="13" max="13" width="14.85546875" style="81" customWidth="1"/>
    <col min="14" max="16384" width="9.140625" style="60"/>
  </cols>
  <sheetData>
    <row r="1" spans="1:13" x14ac:dyDescent="0.3">
      <c r="A1" s="6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 t="s">
        <v>0</v>
      </c>
    </row>
    <row r="2" spans="1:13" x14ac:dyDescent="0.3">
      <c r="B2" s="113" t="s">
        <v>532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34.5" customHeight="1" x14ac:dyDescent="0.3">
      <c r="A3" s="162" t="s">
        <v>91</v>
      </c>
      <c r="B3" s="41" t="s">
        <v>254</v>
      </c>
      <c r="C3" s="41" t="s">
        <v>255</v>
      </c>
      <c r="D3" s="41" t="s">
        <v>2</v>
      </c>
      <c r="E3" s="41" t="s">
        <v>3</v>
      </c>
      <c r="F3" s="41" t="s">
        <v>4</v>
      </c>
      <c r="G3" s="41" t="s">
        <v>5</v>
      </c>
      <c r="H3" s="41" t="s">
        <v>6</v>
      </c>
      <c r="I3" s="41" t="s">
        <v>7</v>
      </c>
      <c r="J3" s="41" t="s">
        <v>8</v>
      </c>
      <c r="K3" s="41" t="s">
        <v>9</v>
      </c>
      <c r="L3" s="41" t="s">
        <v>10</v>
      </c>
      <c r="M3" s="41" t="s">
        <v>11</v>
      </c>
    </row>
    <row r="4" spans="1:13" ht="49.5" customHeight="1" x14ac:dyDescent="0.3">
      <c r="A4" s="163"/>
      <c r="B4" s="41" t="s">
        <v>256</v>
      </c>
      <c r="C4" s="41">
        <v>10</v>
      </c>
      <c r="D4" s="41"/>
      <c r="E4" s="41"/>
      <c r="F4" s="41" t="s">
        <v>44</v>
      </c>
      <c r="G4" s="41"/>
      <c r="H4" s="41"/>
      <c r="I4" s="41"/>
      <c r="J4" s="41"/>
      <c r="K4" s="41" t="s">
        <v>44</v>
      </c>
      <c r="L4" s="41"/>
      <c r="M4" s="41" t="s">
        <v>44</v>
      </c>
    </row>
    <row r="5" spans="1:13" ht="49.5" customHeight="1" x14ac:dyDescent="0.3">
      <c r="A5" s="163"/>
      <c r="B5" s="41" t="s">
        <v>256</v>
      </c>
      <c r="C5" s="41">
        <v>15</v>
      </c>
      <c r="D5" s="41" t="s">
        <v>162</v>
      </c>
      <c r="E5" s="41"/>
      <c r="F5" s="41"/>
      <c r="G5" s="41"/>
      <c r="H5" s="41"/>
      <c r="I5" s="41" t="s">
        <v>162</v>
      </c>
      <c r="J5" s="41"/>
      <c r="K5" s="41"/>
      <c r="L5" s="41"/>
      <c r="M5" s="41"/>
    </row>
    <row r="6" spans="1:13" ht="49.5" customHeight="1" x14ac:dyDescent="0.3">
      <c r="A6" s="163"/>
      <c r="B6" s="41" t="s">
        <v>257</v>
      </c>
      <c r="C6" s="41">
        <v>40</v>
      </c>
      <c r="D6" s="41" t="s">
        <v>212</v>
      </c>
      <c r="E6" s="41"/>
      <c r="F6" s="41"/>
      <c r="G6" s="41"/>
      <c r="H6" s="41"/>
      <c r="I6" s="41" t="s">
        <v>212</v>
      </c>
      <c r="J6" s="41"/>
      <c r="K6" s="41"/>
      <c r="L6" s="41"/>
      <c r="M6" s="41"/>
    </row>
    <row r="7" spans="1:13" ht="99" customHeight="1" x14ac:dyDescent="0.3">
      <c r="A7" s="163"/>
      <c r="B7" s="41" t="s">
        <v>258</v>
      </c>
      <c r="C7" s="41" t="s">
        <v>346</v>
      </c>
      <c r="D7" s="41" t="s">
        <v>259</v>
      </c>
      <c r="E7" s="41" t="s">
        <v>260</v>
      </c>
      <c r="F7" s="41" t="s">
        <v>261</v>
      </c>
      <c r="G7" s="41" t="s">
        <v>262</v>
      </c>
      <c r="H7" s="41" t="s">
        <v>263</v>
      </c>
      <c r="I7" s="41" t="s">
        <v>259</v>
      </c>
      <c r="J7" s="41" t="s">
        <v>260</v>
      </c>
      <c r="K7" s="41" t="s">
        <v>261</v>
      </c>
      <c r="L7" s="41" t="s">
        <v>262</v>
      </c>
      <c r="M7" s="41" t="s">
        <v>264</v>
      </c>
    </row>
    <row r="8" spans="1:13" ht="82.5" x14ac:dyDescent="0.3">
      <c r="A8" s="163"/>
      <c r="B8" s="41" t="s">
        <v>265</v>
      </c>
      <c r="C8" s="41">
        <v>180</v>
      </c>
      <c r="D8" s="41"/>
      <c r="E8" s="41" t="s">
        <v>266</v>
      </c>
      <c r="F8" s="41"/>
      <c r="G8" s="41" t="s">
        <v>267</v>
      </c>
      <c r="H8" s="41"/>
      <c r="I8" s="41"/>
      <c r="J8" s="41" t="s">
        <v>267</v>
      </c>
      <c r="K8" s="41"/>
      <c r="L8" s="41" t="s">
        <v>267</v>
      </c>
      <c r="M8" s="41" t="s">
        <v>266</v>
      </c>
    </row>
    <row r="9" spans="1:13" ht="66" customHeight="1" x14ac:dyDescent="0.3">
      <c r="A9" s="163"/>
      <c r="B9" s="41" t="s">
        <v>268</v>
      </c>
      <c r="C9" s="41">
        <v>180</v>
      </c>
      <c r="D9" s="41" t="s">
        <v>270</v>
      </c>
      <c r="E9" s="41" t="s">
        <v>269</v>
      </c>
      <c r="F9" s="41" t="s">
        <v>269</v>
      </c>
      <c r="G9" s="41" t="s">
        <v>270</v>
      </c>
      <c r="H9" s="41" t="s">
        <v>269</v>
      </c>
      <c r="I9" s="41" t="s">
        <v>270</v>
      </c>
      <c r="J9" s="41" t="s">
        <v>269</v>
      </c>
      <c r="K9" s="41" t="s">
        <v>269</v>
      </c>
      <c r="L9" s="41" t="s">
        <v>270</v>
      </c>
      <c r="M9" s="41" t="s">
        <v>269</v>
      </c>
    </row>
    <row r="10" spans="1:13" ht="66" customHeight="1" x14ac:dyDescent="0.3">
      <c r="A10" s="163"/>
      <c r="B10" s="41" t="s">
        <v>282</v>
      </c>
      <c r="C10" s="41">
        <v>15</v>
      </c>
      <c r="D10" s="41"/>
      <c r="E10" s="41"/>
      <c r="F10" s="41" t="s">
        <v>282</v>
      </c>
      <c r="G10" s="41"/>
      <c r="H10" s="41"/>
      <c r="I10" s="41"/>
      <c r="J10" s="41"/>
      <c r="K10" s="41"/>
      <c r="L10" s="41"/>
      <c r="M10" s="41"/>
    </row>
    <row r="11" spans="1:13" ht="33" x14ac:dyDescent="0.3">
      <c r="A11" s="163"/>
      <c r="B11" s="41" t="s">
        <v>271</v>
      </c>
      <c r="C11" s="41">
        <v>30</v>
      </c>
      <c r="D11" s="41" t="s">
        <v>113</v>
      </c>
      <c r="E11" s="41" t="s">
        <v>113</v>
      </c>
      <c r="F11" s="41" t="s">
        <v>113</v>
      </c>
      <c r="G11" s="41" t="s">
        <v>113</v>
      </c>
      <c r="H11" s="41" t="s">
        <v>113</v>
      </c>
      <c r="I11" s="41" t="s">
        <v>113</v>
      </c>
      <c r="J11" s="41" t="s">
        <v>113</v>
      </c>
      <c r="K11" s="41" t="s">
        <v>113</v>
      </c>
      <c r="L11" s="41" t="s">
        <v>113</v>
      </c>
      <c r="M11" s="41" t="s">
        <v>113</v>
      </c>
    </row>
    <row r="12" spans="1:13" x14ac:dyDescent="0.3">
      <c r="A12" s="164"/>
      <c r="B12" s="41" t="s">
        <v>272</v>
      </c>
      <c r="C12" s="41">
        <v>100</v>
      </c>
      <c r="D12" s="41" t="s">
        <v>272</v>
      </c>
      <c r="E12" s="41" t="s">
        <v>272</v>
      </c>
      <c r="F12" s="41" t="s">
        <v>272</v>
      </c>
      <c r="G12" s="41" t="s">
        <v>272</v>
      </c>
      <c r="H12" s="41" t="s">
        <v>272</v>
      </c>
      <c r="I12" s="41" t="s">
        <v>272</v>
      </c>
      <c r="J12" s="41" t="s">
        <v>272</v>
      </c>
      <c r="K12" s="41" t="s">
        <v>272</v>
      </c>
      <c r="L12" s="41" t="s">
        <v>272</v>
      </c>
      <c r="M12" s="41" t="s">
        <v>272</v>
      </c>
    </row>
    <row r="13" spans="1:13" x14ac:dyDescent="0.3">
      <c r="A13" s="62"/>
      <c r="B13" s="167" t="s">
        <v>0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  <row r="14" spans="1:13" x14ac:dyDescent="0.3">
      <c r="B14" s="114" t="s">
        <v>532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</row>
    <row r="15" spans="1:13" ht="132" customHeight="1" x14ac:dyDescent="0.3">
      <c r="A15" s="165" t="s">
        <v>12</v>
      </c>
      <c r="B15" s="41" t="s">
        <v>273</v>
      </c>
      <c r="C15" s="41">
        <v>100</v>
      </c>
      <c r="D15" s="41" t="s">
        <v>275</v>
      </c>
      <c r="E15" s="41" t="s">
        <v>274</v>
      </c>
      <c r="F15" s="41" t="s">
        <v>275</v>
      </c>
      <c r="G15" s="41" t="s">
        <v>274</v>
      </c>
      <c r="H15" s="41" t="s">
        <v>274</v>
      </c>
      <c r="I15" s="41" t="s">
        <v>275</v>
      </c>
      <c r="J15" s="41" t="s">
        <v>274</v>
      </c>
      <c r="K15" s="41" t="s">
        <v>275</v>
      </c>
      <c r="L15" s="41" t="s">
        <v>274</v>
      </c>
      <c r="M15" s="41" t="s">
        <v>275</v>
      </c>
    </row>
    <row r="16" spans="1:13" ht="115.5" customHeight="1" x14ac:dyDescent="0.3">
      <c r="A16" s="166"/>
      <c r="B16" s="41" t="s">
        <v>276</v>
      </c>
      <c r="C16" s="41">
        <v>250</v>
      </c>
      <c r="D16" s="41" t="s">
        <v>277</v>
      </c>
      <c r="E16" s="41" t="s">
        <v>278</v>
      </c>
      <c r="F16" s="41" t="s">
        <v>277</v>
      </c>
      <c r="G16" s="41" t="s">
        <v>278</v>
      </c>
      <c r="H16" s="41" t="s">
        <v>277</v>
      </c>
      <c r="I16" s="41" t="s">
        <v>278</v>
      </c>
      <c r="J16" s="41" t="s">
        <v>277</v>
      </c>
      <c r="K16" s="41" t="s">
        <v>278</v>
      </c>
      <c r="L16" s="41" t="s">
        <v>277</v>
      </c>
      <c r="M16" s="41" t="s">
        <v>278</v>
      </c>
    </row>
    <row r="17" spans="1:13" ht="66" customHeight="1" x14ac:dyDescent="0.3">
      <c r="A17" s="166"/>
      <c r="B17" s="41" t="s">
        <v>258</v>
      </c>
      <c r="C17" s="41">
        <v>100</v>
      </c>
      <c r="D17" s="41" t="s">
        <v>279</v>
      </c>
      <c r="E17" s="41" t="s">
        <v>262</v>
      </c>
      <c r="F17" s="41" t="s">
        <v>264</v>
      </c>
      <c r="G17" s="41" t="s">
        <v>260</v>
      </c>
      <c r="H17" s="41" t="s">
        <v>262</v>
      </c>
      <c r="I17" s="41" t="s">
        <v>260</v>
      </c>
      <c r="J17" s="41" t="s">
        <v>262</v>
      </c>
      <c r="K17" s="41" t="s">
        <v>264</v>
      </c>
      <c r="L17" s="41" t="s">
        <v>260</v>
      </c>
      <c r="M17" s="41" t="s">
        <v>262</v>
      </c>
    </row>
    <row r="18" spans="1:13" ht="66" customHeight="1" x14ac:dyDescent="0.3">
      <c r="A18" s="166"/>
      <c r="B18" s="41" t="s">
        <v>265</v>
      </c>
      <c r="C18" s="41">
        <v>180</v>
      </c>
      <c r="D18" s="41" t="s">
        <v>266</v>
      </c>
      <c r="E18" s="41" t="s">
        <v>267</v>
      </c>
      <c r="F18" s="41" t="s">
        <v>266</v>
      </c>
      <c r="G18" s="41" t="s">
        <v>267</v>
      </c>
      <c r="H18" s="41" t="s">
        <v>266</v>
      </c>
      <c r="I18" s="41" t="s">
        <v>267</v>
      </c>
      <c r="J18" s="41" t="s">
        <v>266</v>
      </c>
      <c r="K18" s="41" t="s">
        <v>267</v>
      </c>
      <c r="L18" s="41" t="s">
        <v>266</v>
      </c>
      <c r="M18" s="41" t="s">
        <v>267</v>
      </c>
    </row>
    <row r="19" spans="1:13" ht="66" customHeight="1" x14ac:dyDescent="0.3">
      <c r="A19" s="166"/>
      <c r="B19" s="41" t="s">
        <v>268</v>
      </c>
      <c r="C19" s="41">
        <v>180</v>
      </c>
      <c r="D19" s="41" t="s">
        <v>280</v>
      </c>
      <c r="E19" s="41" t="s">
        <v>280</v>
      </c>
      <c r="F19" s="41" t="s">
        <v>280</v>
      </c>
      <c r="G19" s="41" t="s">
        <v>280</v>
      </c>
      <c r="H19" s="41" t="s">
        <v>280</v>
      </c>
      <c r="I19" s="41" t="s">
        <v>280</v>
      </c>
      <c r="J19" s="41" t="s">
        <v>280</v>
      </c>
      <c r="K19" s="41" t="s">
        <v>280</v>
      </c>
      <c r="L19" s="41" t="s">
        <v>280</v>
      </c>
      <c r="M19" s="41" t="s">
        <v>280</v>
      </c>
    </row>
    <row r="20" spans="1:13" ht="33" x14ac:dyDescent="0.3">
      <c r="A20" s="166"/>
      <c r="B20" s="41" t="s">
        <v>271</v>
      </c>
      <c r="C20" s="41">
        <v>20</v>
      </c>
      <c r="D20" s="41" t="s">
        <v>113</v>
      </c>
      <c r="E20" s="41" t="s">
        <v>113</v>
      </c>
      <c r="F20" s="41" t="s">
        <v>113</v>
      </c>
      <c r="G20" s="41" t="s">
        <v>113</v>
      </c>
      <c r="H20" s="41" t="s">
        <v>113</v>
      </c>
      <c r="I20" s="41" t="s">
        <v>113</v>
      </c>
      <c r="J20" s="41" t="s">
        <v>113</v>
      </c>
      <c r="K20" s="41" t="s">
        <v>113</v>
      </c>
      <c r="L20" s="41" t="s">
        <v>113</v>
      </c>
      <c r="M20" s="41" t="s">
        <v>113</v>
      </c>
    </row>
    <row r="21" spans="1:13" ht="33" customHeight="1" x14ac:dyDescent="0.3">
      <c r="A21" s="166"/>
      <c r="B21" s="80" t="s">
        <v>271</v>
      </c>
      <c r="C21" s="80">
        <v>30</v>
      </c>
      <c r="D21" s="80" t="s">
        <v>161</v>
      </c>
      <c r="E21" s="80" t="s">
        <v>161</v>
      </c>
      <c r="F21" s="80" t="s">
        <v>161</v>
      </c>
      <c r="G21" s="80" t="s">
        <v>161</v>
      </c>
      <c r="H21" s="80" t="s">
        <v>161</v>
      </c>
      <c r="I21" s="80" t="s">
        <v>161</v>
      </c>
      <c r="J21" s="80" t="s">
        <v>161</v>
      </c>
      <c r="K21" s="80" t="s">
        <v>161</v>
      </c>
      <c r="L21" s="80" t="s">
        <v>161</v>
      </c>
      <c r="M21" s="80" t="s">
        <v>161</v>
      </c>
    </row>
    <row r="22" spans="1:13" ht="32.25" customHeight="1" x14ac:dyDescent="0.3">
      <c r="A22" s="161" t="s">
        <v>98</v>
      </c>
      <c r="B22" s="84" t="s">
        <v>329</v>
      </c>
      <c r="C22" s="84">
        <v>50</v>
      </c>
      <c r="D22" s="84" t="s">
        <v>329</v>
      </c>
      <c r="E22" s="84" t="s">
        <v>329</v>
      </c>
      <c r="F22" s="84" t="s">
        <v>329</v>
      </c>
      <c r="G22" s="84" t="s">
        <v>329</v>
      </c>
      <c r="H22" s="84" t="s">
        <v>329</v>
      </c>
      <c r="I22" s="84" t="s">
        <v>329</v>
      </c>
      <c r="J22" s="84" t="s">
        <v>329</v>
      </c>
      <c r="K22" s="84" t="s">
        <v>329</v>
      </c>
      <c r="L22" s="84" t="s">
        <v>329</v>
      </c>
      <c r="M22" s="84" t="s">
        <v>329</v>
      </c>
    </row>
    <row r="23" spans="1:13" ht="66" x14ac:dyDescent="0.3">
      <c r="A23" s="161"/>
      <c r="B23" s="84" t="s">
        <v>268</v>
      </c>
      <c r="C23" s="84">
        <v>200</v>
      </c>
      <c r="D23" s="85" t="s">
        <v>269</v>
      </c>
      <c r="E23" s="85" t="s">
        <v>330</v>
      </c>
      <c r="F23" s="85" t="s">
        <v>269</v>
      </c>
      <c r="G23" s="85" t="s">
        <v>330</v>
      </c>
      <c r="H23" s="85" t="s">
        <v>270</v>
      </c>
      <c r="I23" s="85" t="s">
        <v>330</v>
      </c>
      <c r="J23" s="85" t="s">
        <v>269</v>
      </c>
      <c r="K23" s="85" t="s">
        <v>270</v>
      </c>
      <c r="L23" s="85" t="s">
        <v>330</v>
      </c>
      <c r="M23" s="85" t="s">
        <v>269</v>
      </c>
    </row>
    <row r="24" spans="1:13" x14ac:dyDescent="0.3">
      <c r="A24" s="161"/>
      <c r="B24" s="84" t="s">
        <v>272</v>
      </c>
      <c r="C24" s="84">
        <v>100</v>
      </c>
      <c r="D24" s="84" t="s">
        <v>272</v>
      </c>
      <c r="E24" s="84" t="s">
        <v>272</v>
      </c>
      <c r="F24" s="84" t="s">
        <v>272</v>
      </c>
      <c r="G24" s="84" t="s">
        <v>272</v>
      </c>
      <c r="H24" s="84" t="s">
        <v>272</v>
      </c>
      <c r="I24" s="84" t="s">
        <v>272</v>
      </c>
      <c r="J24" s="84" t="s">
        <v>272</v>
      </c>
      <c r="K24" s="84" t="s">
        <v>272</v>
      </c>
      <c r="L24" s="84" t="s">
        <v>272</v>
      </c>
      <c r="M24" s="84" t="s">
        <v>272</v>
      </c>
    </row>
  </sheetData>
  <mergeCells count="4">
    <mergeCell ref="A22:A24"/>
    <mergeCell ref="A3:A12"/>
    <mergeCell ref="A15:A21"/>
    <mergeCell ref="B13:M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V30"/>
  <sheetViews>
    <sheetView view="pageBreakPreview" zoomScale="60" zoomScaleNormal="100" workbookViewId="0"/>
  </sheetViews>
  <sheetFormatPr defaultRowHeight="16.5" x14ac:dyDescent="0.3"/>
  <cols>
    <col min="1" max="1" width="9.140625" style="51"/>
    <col min="2" max="2" width="15.42578125" style="51" customWidth="1"/>
    <col min="3" max="3" width="5.5703125" style="51" customWidth="1"/>
    <col min="4" max="4" width="15.42578125" style="51" customWidth="1"/>
    <col min="5" max="5" width="4.7109375" style="51" customWidth="1"/>
    <col min="6" max="6" width="14.28515625" style="51" customWidth="1"/>
    <col min="7" max="7" width="4.28515625" style="51" customWidth="1"/>
    <col min="8" max="8" width="14.140625" style="51" customWidth="1"/>
    <col min="9" max="9" width="4.7109375" style="51" customWidth="1"/>
    <col min="10" max="10" width="14.140625" style="51" customWidth="1"/>
    <col min="11" max="11" width="5" style="51" customWidth="1"/>
    <col min="12" max="12" width="14.7109375" style="51" customWidth="1"/>
    <col min="13" max="13" width="5.85546875" style="51" customWidth="1"/>
    <col min="14" max="14" width="14.5703125" style="51" customWidth="1"/>
    <col min="15" max="15" width="3.85546875" style="51" customWidth="1"/>
    <col min="16" max="16" width="16.42578125" style="51" customWidth="1"/>
    <col min="17" max="17" width="5" style="51" customWidth="1"/>
    <col min="18" max="18" width="15.85546875" style="51" customWidth="1"/>
    <col min="19" max="19" width="5.140625" style="51" customWidth="1"/>
    <col min="20" max="20" width="15.42578125" style="51" customWidth="1"/>
    <col min="21" max="21" width="5.85546875" style="51" customWidth="1"/>
    <col min="22" max="16384" width="9.140625" style="51"/>
  </cols>
  <sheetData>
    <row r="1" spans="1:21" x14ac:dyDescent="0.3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5" t="s">
        <v>13</v>
      </c>
    </row>
    <row r="2" spans="1:21" x14ac:dyDescent="0.3">
      <c r="A2" s="170" t="s">
        <v>533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</row>
    <row r="3" spans="1:21" ht="34.5" customHeight="1" x14ac:dyDescent="0.3">
      <c r="A3" s="162" t="s">
        <v>91</v>
      </c>
      <c r="B3" s="171" t="s">
        <v>2</v>
      </c>
      <c r="C3" s="172"/>
      <c r="D3" s="171" t="s">
        <v>3</v>
      </c>
      <c r="E3" s="172"/>
      <c r="F3" s="171" t="s">
        <v>4</v>
      </c>
      <c r="G3" s="172"/>
      <c r="H3" s="171" t="s">
        <v>5</v>
      </c>
      <c r="I3" s="172"/>
      <c r="J3" s="171" t="s">
        <v>6</v>
      </c>
      <c r="K3" s="172"/>
      <c r="L3" s="171" t="s">
        <v>7</v>
      </c>
      <c r="M3" s="172"/>
      <c r="N3" s="171" t="s">
        <v>8</v>
      </c>
      <c r="O3" s="172"/>
      <c r="P3" s="171" t="s">
        <v>9</v>
      </c>
      <c r="Q3" s="172"/>
      <c r="R3" s="171" t="s">
        <v>10</v>
      </c>
      <c r="S3" s="172"/>
      <c r="T3" s="171" t="s">
        <v>11</v>
      </c>
      <c r="U3" s="172"/>
    </row>
    <row r="4" spans="1:21" ht="49.5" customHeight="1" x14ac:dyDescent="0.3">
      <c r="A4" s="164"/>
      <c r="B4" s="41"/>
      <c r="C4" s="41"/>
      <c r="D4" s="41"/>
      <c r="E4" s="41"/>
      <c r="F4" s="41" t="s">
        <v>44</v>
      </c>
      <c r="G4" s="41">
        <v>10</v>
      </c>
      <c r="H4" s="41"/>
      <c r="I4" s="41"/>
      <c r="J4" s="41"/>
      <c r="K4" s="41"/>
      <c r="L4" s="41"/>
      <c r="M4" s="41"/>
      <c r="N4" s="41"/>
      <c r="O4" s="41"/>
      <c r="P4" s="41" t="s">
        <v>44</v>
      </c>
      <c r="Q4" s="41">
        <v>10</v>
      </c>
      <c r="R4" s="41"/>
      <c r="S4" s="41"/>
      <c r="T4" s="41" t="s">
        <v>44</v>
      </c>
      <c r="U4" s="41">
        <v>10</v>
      </c>
    </row>
    <row r="5" spans="1:21" ht="49.5" customHeight="1" x14ac:dyDescent="0.3">
      <c r="A5" s="164"/>
      <c r="B5" s="41" t="s">
        <v>162</v>
      </c>
      <c r="C5" s="41">
        <v>15</v>
      </c>
      <c r="D5" s="41"/>
      <c r="E5" s="41"/>
      <c r="F5" s="41"/>
      <c r="G5" s="41"/>
      <c r="H5" s="41"/>
      <c r="I5" s="41"/>
      <c r="J5" s="41"/>
      <c r="K5" s="41"/>
      <c r="L5" s="41" t="s">
        <v>162</v>
      </c>
      <c r="M5" s="41">
        <v>15</v>
      </c>
      <c r="N5" s="41"/>
      <c r="O5" s="41"/>
      <c r="P5" s="41"/>
      <c r="Q5" s="41"/>
      <c r="R5" s="41"/>
      <c r="S5" s="41"/>
      <c r="T5" s="41"/>
      <c r="U5" s="41"/>
    </row>
    <row r="6" spans="1:21" ht="49.5" customHeight="1" x14ac:dyDescent="0.3">
      <c r="A6" s="164"/>
      <c r="B6" s="41" t="s">
        <v>212</v>
      </c>
      <c r="C6" s="41">
        <v>40</v>
      </c>
      <c r="D6" s="41"/>
      <c r="E6" s="41"/>
      <c r="F6" s="41"/>
      <c r="G6" s="41"/>
      <c r="H6" s="41"/>
      <c r="I6" s="41"/>
      <c r="J6" s="41"/>
      <c r="K6" s="41"/>
      <c r="L6" s="41" t="s">
        <v>212</v>
      </c>
      <c r="M6" s="41">
        <v>40</v>
      </c>
      <c r="N6" s="41"/>
      <c r="O6" s="41"/>
      <c r="P6" s="41"/>
      <c r="Q6" s="41"/>
      <c r="R6" s="41"/>
      <c r="S6" s="41"/>
      <c r="T6" s="41"/>
      <c r="U6" s="41"/>
    </row>
    <row r="7" spans="1:21" ht="115.5" customHeight="1" x14ac:dyDescent="0.3">
      <c r="A7" s="164"/>
      <c r="B7" s="41" t="s">
        <v>163</v>
      </c>
      <c r="C7" s="41">
        <v>200</v>
      </c>
      <c r="D7" s="41" t="s">
        <v>347</v>
      </c>
      <c r="E7" s="41">
        <v>105</v>
      </c>
      <c r="F7" s="41" t="s">
        <v>348</v>
      </c>
      <c r="G7" s="41">
        <v>200</v>
      </c>
      <c r="H7" s="41" t="s">
        <v>349</v>
      </c>
      <c r="I7" s="41">
        <v>105</v>
      </c>
      <c r="J7" s="41" t="s">
        <v>350</v>
      </c>
      <c r="K7" s="41">
        <v>155</v>
      </c>
      <c r="L7" s="41" t="s">
        <v>181</v>
      </c>
      <c r="M7" s="41">
        <v>200</v>
      </c>
      <c r="N7" s="41" t="s">
        <v>287</v>
      </c>
      <c r="O7" s="41">
        <v>100</v>
      </c>
      <c r="P7" s="41" t="s">
        <v>288</v>
      </c>
      <c r="Q7" s="41">
        <v>210</v>
      </c>
      <c r="R7" s="41" t="s">
        <v>164</v>
      </c>
      <c r="S7" s="41">
        <v>100</v>
      </c>
      <c r="T7" s="41" t="s">
        <v>351</v>
      </c>
      <c r="U7" s="41">
        <v>130</v>
      </c>
    </row>
    <row r="8" spans="1:21" ht="49.5" x14ac:dyDescent="0.3">
      <c r="A8" s="164"/>
      <c r="B8" s="41"/>
      <c r="C8" s="41"/>
      <c r="D8" s="41"/>
      <c r="E8" s="41"/>
      <c r="F8" s="41"/>
      <c r="G8" s="41"/>
      <c r="H8" s="41"/>
      <c r="I8" s="41"/>
      <c r="J8" s="41" t="s">
        <v>180</v>
      </c>
      <c r="K8" s="41">
        <v>40</v>
      </c>
      <c r="L8" s="41"/>
      <c r="M8" s="41"/>
      <c r="N8" s="41"/>
      <c r="O8" s="41"/>
      <c r="P8" s="41"/>
      <c r="Q8" s="41"/>
      <c r="R8" s="41"/>
      <c r="S8" s="41"/>
      <c r="T8" s="41"/>
      <c r="U8" s="41"/>
    </row>
    <row r="9" spans="1:21" ht="49.5" x14ac:dyDescent="0.3">
      <c r="A9" s="164"/>
      <c r="B9" s="41"/>
      <c r="C9" s="41"/>
      <c r="D9" s="41" t="s">
        <v>178</v>
      </c>
      <c r="E9" s="41">
        <v>180</v>
      </c>
      <c r="F9" s="41"/>
      <c r="G9" s="41"/>
      <c r="H9" s="41" t="s">
        <v>43</v>
      </c>
      <c r="I9" s="41">
        <v>180</v>
      </c>
      <c r="J9" s="41"/>
      <c r="K9" s="41"/>
      <c r="L9" s="41"/>
      <c r="M9" s="41"/>
      <c r="N9" s="41" t="s">
        <v>165</v>
      </c>
      <c r="O9" s="41">
        <v>180</v>
      </c>
      <c r="P9" s="41"/>
      <c r="Q9" s="41"/>
      <c r="R9" s="41" t="s">
        <v>43</v>
      </c>
      <c r="S9" s="41">
        <v>180</v>
      </c>
      <c r="T9" s="41" t="s">
        <v>47</v>
      </c>
      <c r="U9" s="41">
        <v>180</v>
      </c>
    </row>
    <row r="10" spans="1:21" ht="66" customHeight="1" x14ac:dyDescent="0.3">
      <c r="A10" s="164"/>
      <c r="B10" s="41" t="s">
        <v>48</v>
      </c>
      <c r="C10" s="41">
        <v>200</v>
      </c>
      <c r="D10" s="41" t="s">
        <v>45</v>
      </c>
      <c r="E10" s="41">
        <v>200</v>
      </c>
      <c r="F10" s="41" t="s">
        <v>38</v>
      </c>
      <c r="G10" s="41">
        <v>200</v>
      </c>
      <c r="H10" s="41" t="s">
        <v>42</v>
      </c>
      <c r="I10" s="41">
        <v>200</v>
      </c>
      <c r="J10" s="41" t="s">
        <v>45</v>
      </c>
      <c r="K10" s="41">
        <v>200</v>
      </c>
      <c r="L10" s="41" t="s">
        <v>48</v>
      </c>
      <c r="M10" s="41">
        <v>200</v>
      </c>
      <c r="N10" s="41" t="s">
        <v>38</v>
      </c>
      <c r="O10" s="41">
        <v>200</v>
      </c>
      <c r="P10" s="41" t="s">
        <v>45</v>
      </c>
      <c r="Q10" s="41">
        <v>200</v>
      </c>
      <c r="R10" s="41" t="s">
        <v>42</v>
      </c>
      <c r="S10" s="41">
        <v>200</v>
      </c>
      <c r="T10" s="41" t="s">
        <v>38</v>
      </c>
      <c r="U10" s="41">
        <v>200</v>
      </c>
    </row>
    <row r="11" spans="1:21" ht="66" customHeight="1" x14ac:dyDescent="0.3">
      <c r="A11" s="164"/>
      <c r="B11" s="41"/>
      <c r="C11" s="41"/>
      <c r="D11" s="41"/>
      <c r="E11" s="41"/>
      <c r="F11" s="41" t="s">
        <v>209</v>
      </c>
      <c r="G11" s="41">
        <v>25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</row>
    <row r="12" spans="1:21" ht="33" x14ac:dyDescent="0.3">
      <c r="A12" s="164"/>
      <c r="B12" s="41" t="s">
        <v>113</v>
      </c>
      <c r="C12" s="41">
        <v>40</v>
      </c>
      <c r="D12" s="41" t="s">
        <v>113</v>
      </c>
      <c r="E12" s="41">
        <v>40</v>
      </c>
      <c r="F12" s="41" t="s">
        <v>113</v>
      </c>
      <c r="G12" s="41">
        <v>40</v>
      </c>
      <c r="H12" s="41" t="s">
        <v>113</v>
      </c>
      <c r="I12" s="41">
        <v>40</v>
      </c>
      <c r="J12" s="41" t="s">
        <v>113</v>
      </c>
      <c r="K12" s="41">
        <v>70</v>
      </c>
      <c r="L12" s="41" t="s">
        <v>113</v>
      </c>
      <c r="M12" s="41">
        <v>40</v>
      </c>
      <c r="N12" s="41" t="s">
        <v>113</v>
      </c>
      <c r="O12" s="41">
        <v>40</v>
      </c>
      <c r="P12" s="41" t="s">
        <v>113</v>
      </c>
      <c r="Q12" s="41">
        <v>40</v>
      </c>
      <c r="R12" s="41" t="s">
        <v>113</v>
      </c>
      <c r="S12" s="41">
        <v>40</v>
      </c>
      <c r="T12" s="41" t="s">
        <v>113</v>
      </c>
      <c r="U12" s="41">
        <v>40</v>
      </c>
    </row>
    <row r="13" spans="1:21" x14ac:dyDescent="0.3">
      <c r="A13" s="164"/>
      <c r="B13" s="41" t="s">
        <v>46</v>
      </c>
      <c r="C13" s="41">
        <v>100</v>
      </c>
      <c r="D13" s="41" t="s">
        <v>105</v>
      </c>
      <c r="E13" s="41">
        <v>100</v>
      </c>
      <c r="F13" s="41" t="s">
        <v>46</v>
      </c>
      <c r="G13" s="41">
        <v>100</v>
      </c>
      <c r="H13" s="41" t="s">
        <v>308</v>
      </c>
      <c r="I13" s="41">
        <v>100</v>
      </c>
      <c r="J13" s="41" t="s">
        <v>177</v>
      </c>
      <c r="K13" s="41">
        <v>100</v>
      </c>
      <c r="L13" s="41" t="s">
        <v>46</v>
      </c>
      <c r="M13" s="41">
        <v>120</v>
      </c>
      <c r="N13" s="41" t="s">
        <v>105</v>
      </c>
      <c r="O13" s="41">
        <v>100</v>
      </c>
      <c r="P13" s="41" t="s">
        <v>46</v>
      </c>
      <c r="Q13" s="41">
        <v>100</v>
      </c>
      <c r="R13" s="41" t="s">
        <v>105</v>
      </c>
      <c r="S13" s="41">
        <v>100</v>
      </c>
      <c r="T13" s="41" t="s">
        <v>177</v>
      </c>
      <c r="U13" s="41">
        <v>100</v>
      </c>
    </row>
    <row r="14" spans="1:21" x14ac:dyDescent="0.3">
      <c r="A14" s="165"/>
      <c r="B14" s="41"/>
      <c r="C14" s="41">
        <f>SUM(C4:C13)</f>
        <v>595</v>
      </c>
      <c r="D14" s="41"/>
      <c r="E14" s="41">
        <f>SUM(E4:E13)</f>
        <v>625</v>
      </c>
      <c r="F14" s="41"/>
      <c r="G14" s="41">
        <f>SUM(G4:G13)</f>
        <v>575</v>
      </c>
      <c r="H14" s="41"/>
      <c r="I14" s="41">
        <f>SUM(I4:I13)</f>
        <v>625</v>
      </c>
      <c r="J14" s="41"/>
      <c r="K14" s="41">
        <f>SUM(K4:K13)</f>
        <v>565</v>
      </c>
      <c r="L14" s="41"/>
      <c r="M14" s="41">
        <f>SUM(M4:M13)</f>
        <v>615</v>
      </c>
      <c r="N14" s="41"/>
      <c r="O14" s="41">
        <f>SUM(O4:O13)</f>
        <v>620</v>
      </c>
      <c r="P14" s="41"/>
      <c r="Q14" s="41">
        <f>SUM(Q4:Q13)</f>
        <v>560</v>
      </c>
      <c r="R14" s="41"/>
      <c r="S14" s="41">
        <f>SUM(S4:S13)</f>
        <v>620</v>
      </c>
      <c r="T14" s="41"/>
      <c r="U14" s="41">
        <f>SUM(U4:U13)</f>
        <v>660</v>
      </c>
    </row>
    <row r="15" spans="1:21" x14ac:dyDescent="0.3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</row>
    <row r="16" spans="1:21" x14ac:dyDescent="0.3">
      <c r="A16" s="62"/>
      <c r="B16" s="168" t="s">
        <v>13</v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</row>
    <row r="17" spans="1:22" x14ac:dyDescent="0.3">
      <c r="A17" s="69"/>
      <c r="B17" s="169" t="s">
        <v>533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66"/>
    </row>
    <row r="18" spans="1:22" ht="132" customHeight="1" x14ac:dyDescent="0.3">
      <c r="A18" s="162" t="s">
        <v>12</v>
      </c>
      <c r="B18" s="41" t="s">
        <v>311</v>
      </c>
      <c r="C18" s="41">
        <v>100</v>
      </c>
      <c r="D18" s="41" t="s">
        <v>54</v>
      </c>
      <c r="E18" s="41">
        <v>100</v>
      </c>
      <c r="F18" s="41" t="s">
        <v>294</v>
      </c>
      <c r="G18" s="41">
        <v>100</v>
      </c>
      <c r="H18" s="41" t="s">
        <v>49</v>
      </c>
      <c r="I18" s="41">
        <v>100</v>
      </c>
      <c r="J18" s="41" t="s">
        <v>305</v>
      </c>
      <c r="K18" s="41">
        <v>100</v>
      </c>
      <c r="L18" s="41" t="s">
        <v>306</v>
      </c>
      <c r="M18" s="41">
        <v>100</v>
      </c>
      <c r="N18" s="41" t="s">
        <v>55</v>
      </c>
      <c r="O18" s="41">
        <v>100</v>
      </c>
      <c r="P18" s="41" t="s">
        <v>166</v>
      </c>
      <c r="Q18" s="41">
        <v>100</v>
      </c>
      <c r="R18" s="41" t="s">
        <v>167</v>
      </c>
      <c r="S18" s="41">
        <v>100</v>
      </c>
      <c r="T18" s="41" t="s">
        <v>307</v>
      </c>
      <c r="U18" s="41">
        <v>100</v>
      </c>
    </row>
    <row r="19" spans="1:22" ht="115.5" customHeight="1" x14ac:dyDescent="0.3">
      <c r="A19" s="164"/>
      <c r="B19" s="41" t="s">
        <v>168</v>
      </c>
      <c r="C19" s="41">
        <v>250</v>
      </c>
      <c r="D19" s="41" t="s">
        <v>352</v>
      </c>
      <c r="E19" s="41">
        <v>260</v>
      </c>
      <c r="F19" s="41" t="s">
        <v>299</v>
      </c>
      <c r="G19" s="41">
        <v>250</v>
      </c>
      <c r="H19" s="41" t="s">
        <v>353</v>
      </c>
      <c r="I19" s="41">
        <v>260</v>
      </c>
      <c r="J19" s="41" t="s">
        <v>171</v>
      </c>
      <c r="K19" s="41">
        <v>250</v>
      </c>
      <c r="L19" s="41" t="s">
        <v>354</v>
      </c>
      <c r="M19" s="41">
        <v>260</v>
      </c>
      <c r="N19" s="41" t="s">
        <v>310</v>
      </c>
      <c r="O19" s="41">
        <v>250</v>
      </c>
      <c r="P19" s="41" t="s">
        <v>355</v>
      </c>
      <c r="Q19" s="41">
        <v>260</v>
      </c>
      <c r="R19" s="41" t="s">
        <v>170</v>
      </c>
      <c r="S19" s="41">
        <v>250</v>
      </c>
      <c r="T19" s="41" t="s">
        <v>356</v>
      </c>
      <c r="U19" s="41">
        <v>260</v>
      </c>
    </row>
    <row r="20" spans="1:22" ht="83.25" customHeight="1" x14ac:dyDescent="0.3">
      <c r="A20" s="164"/>
      <c r="B20" s="41" t="s">
        <v>172</v>
      </c>
      <c r="C20" s="41">
        <v>280</v>
      </c>
      <c r="D20" s="41" t="s">
        <v>173</v>
      </c>
      <c r="E20" s="41">
        <v>100</v>
      </c>
      <c r="F20" s="41" t="s">
        <v>357</v>
      </c>
      <c r="G20" s="41">
        <v>105</v>
      </c>
      <c r="H20" s="41" t="s">
        <v>179</v>
      </c>
      <c r="I20" s="41">
        <v>280</v>
      </c>
      <c r="J20" s="41" t="s">
        <v>298</v>
      </c>
      <c r="K20" s="41">
        <v>100</v>
      </c>
      <c r="L20" s="41" t="s">
        <v>309</v>
      </c>
      <c r="M20" s="41">
        <v>100</v>
      </c>
      <c r="N20" s="41" t="s">
        <v>174</v>
      </c>
      <c r="O20" s="41">
        <v>280</v>
      </c>
      <c r="P20" s="41" t="s">
        <v>358</v>
      </c>
      <c r="Q20" s="41">
        <v>130</v>
      </c>
      <c r="R20" s="41" t="s">
        <v>359</v>
      </c>
      <c r="S20" s="41">
        <v>100</v>
      </c>
      <c r="T20" s="41" t="s">
        <v>175</v>
      </c>
      <c r="U20" s="41">
        <v>280</v>
      </c>
    </row>
    <row r="21" spans="1:22" ht="66" customHeight="1" x14ac:dyDescent="0.3">
      <c r="A21" s="164"/>
      <c r="B21" s="41"/>
      <c r="C21" s="41"/>
      <c r="D21" s="41" t="s">
        <v>165</v>
      </c>
      <c r="E21" s="41">
        <v>180</v>
      </c>
      <c r="F21" s="41" t="s">
        <v>47</v>
      </c>
      <c r="G21" s="41">
        <v>180</v>
      </c>
      <c r="H21" s="41"/>
      <c r="I21" s="41"/>
      <c r="J21" s="41" t="s">
        <v>312</v>
      </c>
      <c r="K21" s="41">
        <v>180</v>
      </c>
      <c r="L21" s="41" t="s">
        <v>43</v>
      </c>
      <c r="M21" s="41">
        <v>180</v>
      </c>
      <c r="N21" s="41"/>
      <c r="O21" s="41"/>
      <c r="P21" s="41" t="s">
        <v>176</v>
      </c>
      <c r="Q21" s="41">
        <v>180</v>
      </c>
      <c r="R21" s="41" t="s">
        <v>312</v>
      </c>
      <c r="S21" s="41">
        <v>180</v>
      </c>
      <c r="T21" s="41"/>
      <c r="U21" s="41"/>
    </row>
    <row r="22" spans="1:22" ht="66" customHeight="1" x14ac:dyDescent="0.3">
      <c r="A22" s="164"/>
      <c r="B22" s="41" t="s">
        <v>374</v>
      </c>
      <c r="C22" s="41">
        <v>200</v>
      </c>
      <c r="D22" s="41" t="s">
        <v>182</v>
      </c>
      <c r="E22" s="41">
        <v>200</v>
      </c>
      <c r="F22" s="41" t="s">
        <v>51</v>
      </c>
      <c r="G22" s="41">
        <v>200</v>
      </c>
      <c r="H22" s="41" t="s">
        <v>183</v>
      </c>
      <c r="I22" s="41">
        <v>200</v>
      </c>
      <c r="J22" s="41" t="s">
        <v>196</v>
      </c>
      <c r="K22" s="41">
        <v>200</v>
      </c>
      <c r="L22" s="41" t="s">
        <v>374</v>
      </c>
      <c r="M22" s="41">
        <v>200</v>
      </c>
      <c r="N22" s="41" t="s">
        <v>183</v>
      </c>
      <c r="O22" s="41">
        <v>200</v>
      </c>
      <c r="P22" s="41" t="s">
        <v>51</v>
      </c>
      <c r="Q22" s="41">
        <v>200</v>
      </c>
      <c r="R22" s="41" t="s">
        <v>182</v>
      </c>
      <c r="S22" s="41">
        <v>200</v>
      </c>
      <c r="T22" s="41" t="s">
        <v>184</v>
      </c>
      <c r="U22" s="41">
        <v>200</v>
      </c>
    </row>
    <row r="23" spans="1:22" ht="33" x14ac:dyDescent="0.3">
      <c r="A23" s="164"/>
      <c r="B23" s="41" t="s">
        <v>113</v>
      </c>
      <c r="C23" s="41">
        <v>40</v>
      </c>
      <c r="D23" s="41" t="s">
        <v>113</v>
      </c>
      <c r="E23" s="41">
        <v>40</v>
      </c>
      <c r="F23" s="41" t="s">
        <v>113</v>
      </c>
      <c r="G23" s="41">
        <v>40</v>
      </c>
      <c r="H23" s="41" t="s">
        <v>113</v>
      </c>
      <c r="I23" s="41">
        <v>40</v>
      </c>
      <c r="J23" s="41" t="s">
        <v>113</v>
      </c>
      <c r="K23" s="41">
        <v>40</v>
      </c>
      <c r="L23" s="41" t="s">
        <v>113</v>
      </c>
      <c r="M23" s="41">
        <v>40</v>
      </c>
      <c r="N23" s="41" t="s">
        <v>113</v>
      </c>
      <c r="O23" s="41">
        <v>40</v>
      </c>
      <c r="P23" s="41" t="s">
        <v>113</v>
      </c>
      <c r="Q23" s="41">
        <v>40</v>
      </c>
      <c r="R23" s="41" t="s">
        <v>113</v>
      </c>
      <c r="S23" s="41">
        <v>40</v>
      </c>
      <c r="T23" s="41" t="s">
        <v>113</v>
      </c>
      <c r="U23" s="41">
        <v>40</v>
      </c>
    </row>
    <row r="24" spans="1:22" ht="33" customHeight="1" x14ac:dyDescent="0.3">
      <c r="A24" s="164"/>
      <c r="B24" s="41" t="s">
        <v>161</v>
      </c>
      <c r="C24" s="41">
        <v>50</v>
      </c>
      <c r="D24" s="41" t="s">
        <v>161</v>
      </c>
      <c r="E24" s="41">
        <v>60</v>
      </c>
      <c r="F24" s="41" t="s">
        <v>161</v>
      </c>
      <c r="G24" s="41">
        <v>60</v>
      </c>
      <c r="H24" s="41" t="s">
        <v>161</v>
      </c>
      <c r="I24" s="41">
        <v>50</v>
      </c>
      <c r="J24" s="41" t="s">
        <v>161</v>
      </c>
      <c r="K24" s="41">
        <v>60</v>
      </c>
      <c r="L24" s="41" t="s">
        <v>161</v>
      </c>
      <c r="M24" s="41">
        <v>60</v>
      </c>
      <c r="N24" s="41" t="s">
        <v>161</v>
      </c>
      <c r="O24" s="41">
        <v>60</v>
      </c>
      <c r="P24" s="41" t="s">
        <v>161</v>
      </c>
      <c r="Q24" s="41">
        <v>50</v>
      </c>
      <c r="R24" s="41" t="s">
        <v>161</v>
      </c>
      <c r="S24" s="41">
        <v>60</v>
      </c>
      <c r="T24" s="41" t="s">
        <v>161</v>
      </c>
      <c r="U24" s="41">
        <v>60</v>
      </c>
    </row>
    <row r="25" spans="1:22" x14ac:dyDescent="0.3">
      <c r="A25" s="165"/>
      <c r="B25" s="63"/>
      <c r="C25" s="64">
        <f>SUM(C18:C24)</f>
        <v>920</v>
      </c>
      <c r="D25" s="64"/>
      <c r="E25" s="64">
        <f t="shared" ref="E25:U25" si="0">SUM(E18:E24)</f>
        <v>940</v>
      </c>
      <c r="F25" s="64"/>
      <c r="G25" s="64">
        <f t="shared" si="0"/>
        <v>935</v>
      </c>
      <c r="H25" s="64"/>
      <c r="I25" s="64">
        <f t="shared" si="0"/>
        <v>930</v>
      </c>
      <c r="J25" s="64"/>
      <c r="K25" s="64">
        <f t="shared" si="0"/>
        <v>930</v>
      </c>
      <c r="L25" s="64"/>
      <c r="M25" s="64">
        <f t="shared" si="0"/>
        <v>940</v>
      </c>
      <c r="N25" s="64"/>
      <c r="O25" s="64">
        <f t="shared" si="0"/>
        <v>930</v>
      </c>
      <c r="P25" s="64"/>
      <c r="Q25" s="64">
        <f t="shared" si="0"/>
        <v>960</v>
      </c>
      <c r="R25" s="64"/>
      <c r="S25" s="64">
        <f t="shared" si="0"/>
        <v>930</v>
      </c>
      <c r="T25" s="64"/>
      <c r="U25" s="64">
        <f t="shared" si="0"/>
        <v>940</v>
      </c>
    </row>
    <row r="26" spans="1:22" ht="49.5" x14ac:dyDescent="0.3">
      <c r="A26" s="166" t="s">
        <v>98</v>
      </c>
      <c r="B26" s="87" t="s">
        <v>331</v>
      </c>
      <c r="C26" s="86">
        <v>75</v>
      </c>
      <c r="D26" s="86" t="s">
        <v>332</v>
      </c>
      <c r="E26" s="86">
        <v>60</v>
      </c>
      <c r="F26" s="86" t="s">
        <v>333</v>
      </c>
      <c r="G26" s="86">
        <v>75</v>
      </c>
      <c r="H26" s="86" t="s">
        <v>334</v>
      </c>
      <c r="I26" s="86">
        <v>60</v>
      </c>
      <c r="J26" s="86" t="s">
        <v>335</v>
      </c>
      <c r="K26" s="86">
        <v>60</v>
      </c>
      <c r="L26" s="86" t="s">
        <v>332</v>
      </c>
      <c r="M26" s="86">
        <v>60</v>
      </c>
      <c r="N26" s="86" t="s">
        <v>331</v>
      </c>
      <c r="O26" s="86">
        <v>75</v>
      </c>
      <c r="P26" s="86" t="s">
        <v>336</v>
      </c>
      <c r="Q26" s="86">
        <v>70</v>
      </c>
      <c r="R26" s="86" t="s">
        <v>341</v>
      </c>
      <c r="S26" s="86">
        <v>60</v>
      </c>
      <c r="T26" s="86" t="s">
        <v>333</v>
      </c>
      <c r="U26" s="86">
        <v>75</v>
      </c>
    </row>
    <row r="27" spans="1:22" ht="49.5" x14ac:dyDescent="0.3">
      <c r="A27" s="166"/>
      <c r="B27" s="87" t="s">
        <v>337</v>
      </c>
      <c r="C27" s="86">
        <v>200</v>
      </c>
      <c r="D27" s="86" t="s">
        <v>338</v>
      </c>
      <c r="E27" s="86">
        <v>200</v>
      </c>
      <c r="F27" s="86" t="s">
        <v>38</v>
      </c>
      <c r="G27" s="86">
        <v>200</v>
      </c>
      <c r="H27" s="86" t="s">
        <v>338</v>
      </c>
      <c r="I27" s="86">
        <v>200</v>
      </c>
      <c r="J27" s="86" t="s">
        <v>48</v>
      </c>
      <c r="K27" s="86">
        <v>200</v>
      </c>
      <c r="L27" s="86" t="s">
        <v>338</v>
      </c>
      <c r="M27" s="86">
        <v>200</v>
      </c>
      <c r="N27" s="86" t="s">
        <v>337</v>
      </c>
      <c r="O27" s="86">
        <v>200</v>
      </c>
      <c r="P27" s="86" t="s">
        <v>339</v>
      </c>
      <c r="Q27" s="86">
        <v>200</v>
      </c>
      <c r="R27" s="86" t="s">
        <v>338</v>
      </c>
      <c r="S27" s="86">
        <v>200</v>
      </c>
      <c r="T27" s="86" t="s">
        <v>45</v>
      </c>
      <c r="U27" s="86">
        <v>200</v>
      </c>
    </row>
    <row r="28" spans="1:22" x14ac:dyDescent="0.3">
      <c r="A28" s="166"/>
      <c r="B28" s="87" t="s">
        <v>105</v>
      </c>
      <c r="C28" s="86">
        <v>100</v>
      </c>
      <c r="D28" s="86" t="s">
        <v>340</v>
      </c>
      <c r="E28" s="86">
        <v>100</v>
      </c>
      <c r="F28" s="86" t="s">
        <v>105</v>
      </c>
      <c r="G28" s="86">
        <v>100</v>
      </c>
      <c r="H28" s="86" t="s">
        <v>46</v>
      </c>
      <c r="I28" s="86">
        <v>100</v>
      </c>
      <c r="J28" s="86" t="s">
        <v>340</v>
      </c>
      <c r="K28" s="86">
        <v>100</v>
      </c>
      <c r="L28" s="86" t="s">
        <v>105</v>
      </c>
      <c r="M28" s="86">
        <v>100</v>
      </c>
      <c r="N28" s="86" t="s">
        <v>340</v>
      </c>
      <c r="O28" s="86">
        <v>100</v>
      </c>
      <c r="P28" s="86" t="s">
        <v>105</v>
      </c>
      <c r="Q28" s="86">
        <v>100</v>
      </c>
      <c r="R28" s="86" t="s">
        <v>340</v>
      </c>
      <c r="S28" s="86">
        <v>100</v>
      </c>
      <c r="T28" s="86" t="s">
        <v>46</v>
      </c>
      <c r="U28" s="86">
        <v>100</v>
      </c>
    </row>
    <row r="29" spans="1:22" x14ac:dyDescent="0.3">
      <c r="A29" s="166"/>
      <c r="B29" s="88"/>
      <c r="C29" s="86">
        <f>C26+C27+C28</f>
        <v>375</v>
      </c>
      <c r="D29" s="86"/>
      <c r="E29" s="86">
        <f>E26+E27+E28</f>
        <v>360</v>
      </c>
      <c r="F29" s="86"/>
      <c r="G29" s="86">
        <f>G26+G27+G28</f>
        <v>375</v>
      </c>
      <c r="H29" s="86"/>
      <c r="I29" s="86">
        <f>I26+I27+I28</f>
        <v>360</v>
      </c>
      <c r="J29" s="86"/>
      <c r="K29" s="86">
        <f>K26+K27+K28</f>
        <v>360</v>
      </c>
      <c r="L29" s="86"/>
      <c r="M29" s="86">
        <f>M26+M27+M28</f>
        <v>360</v>
      </c>
      <c r="N29" s="86"/>
      <c r="O29" s="86">
        <f>O26+O27+O28</f>
        <v>375</v>
      </c>
      <c r="P29" s="86"/>
      <c r="Q29" s="86">
        <f>Q26+Q27+Q28</f>
        <v>370</v>
      </c>
      <c r="R29" s="86"/>
      <c r="S29" s="86">
        <f>S26+S27+S28</f>
        <v>360</v>
      </c>
      <c r="T29" s="86"/>
      <c r="U29" s="86">
        <f>U26+U27+U28</f>
        <v>375</v>
      </c>
    </row>
    <row r="30" spans="1:22" x14ac:dyDescent="0.3">
      <c r="A30" s="51" t="s">
        <v>281</v>
      </c>
      <c r="B30" s="51" t="s">
        <v>328</v>
      </c>
    </row>
  </sheetData>
  <mergeCells count="16">
    <mergeCell ref="A26:A29"/>
    <mergeCell ref="B16:U16"/>
    <mergeCell ref="B17:U17"/>
    <mergeCell ref="A18:A25"/>
    <mergeCell ref="A2:U2"/>
    <mergeCell ref="A3:A1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rowBreaks count="1" manualBreakCount="1">
    <brk id="15" max="20" man="1"/>
  </rowBreaks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92"/>
  <sheetViews>
    <sheetView tabSelected="1" view="pageBreakPreview" zoomScale="115" zoomScaleNormal="100" zoomScaleSheetLayoutView="115" workbookViewId="0">
      <selection activeCell="B2" sqref="B2:M2"/>
    </sheetView>
  </sheetViews>
  <sheetFormatPr defaultRowHeight="16.5" x14ac:dyDescent="0.3"/>
  <cols>
    <col min="1" max="1" width="21.28515625" style="46" customWidth="1"/>
    <col min="2" max="2" width="29" style="70" customWidth="1"/>
    <col min="3" max="3" width="15.85546875" style="47" bestFit="1" customWidth="1"/>
    <col min="4" max="5" width="6.7109375" style="47" bestFit="1" customWidth="1"/>
    <col min="6" max="6" width="9.140625" style="47" customWidth="1"/>
    <col min="7" max="7" width="8.85546875" style="47" bestFit="1" customWidth="1"/>
    <col min="8" max="8" width="4.5703125" style="47" bestFit="1" customWidth="1"/>
    <col min="9" max="9" width="6.7109375" style="47" bestFit="1" customWidth="1"/>
    <col min="10" max="10" width="8.7109375" style="47" bestFit="1" customWidth="1"/>
    <col min="11" max="11" width="5.5703125" style="47" bestFit="1" customWidth="1"/>
    <col min="12" max="13" width="7.7109375" style="47" bestFit="1" customWidth="1"/>
    <col min="14" max="14" width="6.7109375" style="47" bestFit="1" customWidth="1"/>
    <col min="15" max="15" width="5.5703125" style="79" customWidth="1"/>
    <col min="16" max="255" width="8.28515625" style="48" bestFit="1" customWidth="1"/>
    <col min="256" max="256" width="9.85546875" style="48" customWidth="1"/>
    <col min="257" max="16384" width="9.140625" style="48"/>
  </cols>
  <sheetData>
    <row r="1" spans="1:15" x14ac:dyDescent="0.3">
      <c r="M1" s="182" t="s">
        <v>56</v>
      </c>
      <c r="N1" s="182"/>
      <c r="O1" s="182"/>
    </row>
    <row r="2" spans="1:15" s="45" customFormat="1" ht="41.25" customHeight="1" x14ac:dyDescent="0.3">
      <c r="A2" s="90"/>
      <c r="B2" s="183" t="s">
        <v>665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52"/>
      <c r="O2" s="52"/>
    </row>
    <row r="3" spans="1:15" s="45" customFormat="1" x14ac:dyDescent="0.3">
      <c r="A3" s="49" t="s">
        <v>14</v>
      </c>
      <c r="B3" s="90" t="s">
        <v>344</v>
      </c>
      <c r="C3" s="90"/>
      <c r="D3" s="90"/>
      <c r="E3" s="90"/>
      <c r="F3" s="184"/>
      <c r="G3" s="184"/>
      <c r="H3" s="185"/>
      <c r="I3" s="185"/>
      <c r="J3" s="185"/>
      <c r="K3" s="185"/>
      <c r="L3" s="185"/>
      <c r="M3" s="185"/>
      <c r="N3" s="44"/>
      <c r="O3" s="90"/>
    </row>
    <row r="4" spans="1:15" s="45" customFormat="1" x14ac:dyDescent="0.3">
      <c r="A4" s="42" t="s">
        <v>15</v>
      </c>
      <c r="B4" s="90" t="s">
        <v>16</v>
      </c>
      <c r="C4" s="90"/>
      <c r="D4" s="90"/>
      <c r="E4" s="90"/>
      <c r="F4" s="184"/>
      <c r="G4" s="184"/>
      <c r="H4" s="185"/>
      <c r="I4" s="185"/>
      <c r="J4" s="185"/>
      <c r="K4" s="185"/>
      <c r="L4" s="185"/>
      <c r="M4" s="185"/>
      <c r="N4" s="44"/>
      <c r="O4" s="90"/>
    </row>
    <row r="5" spans="1:15" ht="16.5" customHeight="1" x14ac:dyDescent="0.3">
      <c r="A5" s="175" t="s">
        <v>20</v>
      </c>
      <c r="B5" s="175" t="s">
        <v>21</v>
      </c>
      <c r="C5" s="175" t="s">
        <v>22</v>
      </c>
      <c r="D5" s="178" t="s">
        <v>23</v>
      </c>
      <c r="E5" s="178"/>
      <c r="F5" s="178"/>
      <c r="G5" s="175" t="s">
        <v>24</v>
      </c>
      <c r="H5" s="178" t="s">
        <v>25</v>
      </c>
      <c r="I5" s="178"/>
      <c r="J5" s="178"/>
      <c r="K5" s="178"/>
      <c r="L5" s="178" t="s">
        <v>26</v>
      </c>
      <c r="M5" s="178"/>
      <c r="N5" s="178"/>
      <c r="O5" s="178"/>
    </row>
    <row r="6" spans="1:15" x14ac:dyDescent="0.3">
      <c r="A6" s="176"/>
      <c r="B6" s="177"/>
      <c r="C6" s="176"/>
      <c r="D6" s="91" t="s">
        <v>27</v>
      </c>
      <c r="E6" s="91" t="s">
        <v>28</v>
      </c>
      <c r="F6" s="91" t="s">
        <v>29</v>
      </c>
      <c r="G6" s="176"/>
      <c r="H6" s="91" t="s">
        <v>30</v>
      </c>
      <c r="I6" s="91" t="s">
        <v>31</v>
      </c>
      <c r="J6" s="91" t="s">
        <v>32</v>
      </c>
      <c r="K6" s="91" t="s">
        <v>33</v>
      </c>
      <c r="L6" s="91" t="s">
        <v>34</v>
      </c>
      <c r="M6" s="91" t="s">
        <v>35</v>
      </c>
      <c r="N6" s="91" t="s">
        <v>36</v>
      </c>
      <c r="O6" s="91" t="s">
        <v>37</v>
      </c>
    </row>
    <row r="7" spans="1:15" x14ac:dyDescent="0.3">
      <c r="A7" s="71">
        <v>1</v>
      </c>
      <c r="B7" s="71">
        <v>2</v>
      </c>
      <c r="C7" s="71">
        <v>3</v>
      </c>
      <c r="D7" s="71">
        <v>4</v>
      </c>
      <c r="E7" s="71">
        <v>5</v>
      </c>
      <c r="F7" s="71">
        <v>6</v>
      </c>
      <c r="G7" s="71">
        <v>7</v>
      </c>
      <c r="H7" s="71">
        <v>8</v>
      </c>
      <c r="I7" s="71">
        <v>9</v>
      </c>
      <c r="J7" s="71">
        <v>10</v>
      </c>
      <c r="K7" s="71">
        <v>11</v>
      </c>
      <c r="L7" s="71">
        <v>12</v>
      </c>
      <c r="M7" s="71">
        <v>13</v>
      </c>
      <c r="N7" s="71">
        <v>14</v>
      </c>
      <c r="O7" s="71">
        <v>15</v>
      </c>
    </row>
    <row r="8" spans="1:15" x14ac:dyDescent="0.3">
      <c r="A8" s="42" t="s">
        <v>17</v>
      </c>
      <c r="B8" s="43" t="s">
        <v>18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</row>
    <row r="9" spans="1:15" x14ac:dyDescent="0.3">
      <c r="A9" s="42" t="s">
        <v>19</v>
      </c>
      <c r="B9" s="43">
        <v>1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</row>
    <row r="10" spans="1:15" x14ac:dyDescent="0.3">
      <c r="A10" s="173" t="s">
        <v>1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</row>
    <row r="11" spans="1:15" x14ac:dyDescent="0.3">
      <c r="A11" s="71" t="s">
        <v>210</v>
      </c>
      <c r="B11" s="72" t="s">
        <v>162</v>
      </c>
      <c r="C11" s="107">
        <v>15</v>
      </c>
      <c r="D11" s="108">
        <v>3.48</v>
      </c>
      <c r="E11" s="108">
        <v>4.43</v>
      </c>
      <c r="F11" s="109"/>
      <c r="G11" s="110">
        <v>54.6</v>
      </c>
      <c r="H11" s="108">
        <v>0.01</v>
      </c>
      <c r="I11" s="108">
        <v>0.11</v>
      </c>
      <c r="J11" s="110">
        <v>43.2</v>
      </c>
      <c r="K11" s="108">
        <v>0.08</v>
      </c>
      <c r="L11" s="107">
        <v>132</v>
      </c>
      <c r="M11" s="107">
        <v>75</v>
      </c>
      <c r="N11" s="108">
        <v>5.25</v>
      </c>
      <c r="O11" s="108">
        <v>0.15</v>
      </c>
    </row>
    <row r="12" spans="1:15" x14ac:dyDescent="0.3">
      <c r="A12" s="71" t="s">
        <v>211</v>
      </c>
      <c r="B12" s="72" t="s">
        <v>212</v>
      </c>
      <c r="C12" s="107">
        <v>40</v>
      </c>
      <c r="D12" s="108">
        <v>5.08</v>
      </c>
      <c r="E12" s="110">
        <v>4.5999999999999996</v>
      </c>
      <c r="F12" s="108">
        <v>0.28000000000000003</v>
      </c>
      <c r="G12" s="110">
        <v>62.8</v>
      </c>
      <c r="H12" s="108">
        <v>0.03</v>
      </c>
      <c r="I12" s="109"/>
      <c r="J12" s="107">
        <v>104</v>
      </c>
      <c r="K12" s="108">
        <v>0.24</v>
      </c>
      <c r="L12" s="107">
        <v>22</v>
      </c>
      <c r="M12" s="110">
        <v>76.8</v>
      </c>
      <c r="N12" s="110">
        <v>4.8</v>
      </c>
      <c r="O12" s="107">
        <v>1</v>
      </c>
    </row>
    <row r="13" spans="1:15" ht="33" x14ac:dyDescent="0.3">
      <c r="A13" s="73" t="s">
        <v>213</v>
      </c>
      <c r="B13" s="72" t="s">
        <v>163</v>
      </c>
      <c r="C13" s="107">
        <v>200</v>
      </c>
      <c r="D13" s="108">
        <v>5.44</v>
      </c>
      <c r="E13" s="108">
        <v>6.62</v>
      </c>
      <c r="F13" s="108">
        <v>31.04</v>
      </c>
      <c r="G13" s="108">
        <v>206.14</v>
      </c>
      <c r="H13" s="108">
        <v>0.12</v>
      </c>
      <c r="I13" s="108">
        <v>0.24</v>
      </c>
      <c r="J13" s="108">
        <v>40.17</v>
      </c>
      <c r="K13" s="108">
        <v>0.15</v>
      </c>
      <c r="L13" s="110">
        <v>153.9</v>
      </c>
      <c r="M13" s="108">
        <v>136.76</v>
      </c>
      <c r="N13" s="108">
        <v>33.54</v>
      </c>
      <c r="O13" s="108">
        <v>0.75</v>
      </c>
    </row>
    <row r="14" spans="1:15" x14ac:dyDescent="0.3">
      <c r="A14" s="73" t="s">
        <v>214</v>
      </c>
      <c r="B14" s="72" t="s">
        <v>48</v>
      </c>
      <c r="C14" s="107">
        <v>200</v>
      </c>
      <c r="D14" s="108">
        <v>3.87</v>
      </c>
      <c r="E14" s="110">
        <v>3.8</v>
      </c>
      <c r="F14" s="108">
        <v>16.09</v>
      </c>
      <c r="G14" s="108">
        <v>115.45</v>
      </c>
      <c r="H14" s="108">
        <v>0.04</v>
      </c>
      <c r="I14" s="110">
        <v>0.3</v>
      </c>
      <c r="J14" s="108">
        <v>20.12</v>
      </c>
      <c r="K14" s="108">
        <v>0.01</v>
      </c>
      <c r="L14" s="108">
        <v>145.44999999999999</v>
      </c>
      <c r="M14" s="110">
        <v>116.2</v>
      </c>
      <c r="N14" s="107">
        <v>31</v>
      </c>
      <c r="O14" s="108">
        <v>1.01</v>
      </c>
    </row>
    <row r="15" spans="1:15" x14ac:dyDescent="0.3">
      <c r="A15" s="73"/>
      <c r="B15" s="72" t="s">
        <v>113</v>
      </c>
      <c r="C15" s="107">
        <v>40</v>
      </c>
      <c r="D15" s="108">
        <v>3.16</v>
      </c>
      <c r="E15" s="110">
        <v>0.4</v>
      </c>
      <c r="F15" s="108">
        <v>19.32</v>
      </c>
      <c r="G15" s="107">
        <v>94</v>
      </c>
      <c r="H15" s="108">
        <v>0.06</v>
      </c>
      <c r="I15" s="109"/>
      <c r="J15" s="109"/>
      <c r="K15" s="108">
        <v>0.52</v>
      </c>
      <c r="L15" s="110">
        <v>9.1999999999999993</v>
      </c>
      <c r="M15" s="110">
        <v>34.799999999999997</v>
      </c>
      <c r="N15" s="110">
        <v>13.2</v>
      </c>
      <c r="O15" s="110">
        <v>0.8</v>
      </c>
    </row>
    <row r="16" spans="1:15" x14ac:dyDescent="0.3">
      <c r="A16" s="73" t="s">
        <v>215</v>
      </c>
      <c r="B16" s="72" t="s">
        <v>46</v>
      </c>
      <c r="C16" s="107">
        <v>100</v>
      </c>
      <c r="D16" s="110">
        <v>0.4</v>
      </c>
      <c r="E16" s="110">
        <v>0.4</v>
      </c>
      <c r="F16" s="110">
        <v>9.8000000000000007</v>
      </c>
      <c r="G16" s="107">
        <v>47</v>
      </c>
      <c r="H16" s="108">
        <v>0.03</v>
      </c>
      <c r="I16" s="107">
        <v>10</v>
      </c>
      <c r="J16" s="107">
        <v>5</v>
      </c>
      <c r="K16" s="110">
        <v>0.2</v>
      </c>
      <c r="L16" s="107">
        <v>16</v>
      </c>
      <c r="M16" s="107">
        <v>11</v>
      </c>
      <c r="N16" s="107">
        <v>9</v>
      </c>
      <c r="O16" s="110">
        <v>2.2000000000000002</v>
      </c>
    </row>
    <row r="17" spans="1:15" x14ac:dyDescent="0.3">
      <c r="A17" s="173" t="s">
        <v>39</v>
      </c>
      <c r="B17" s="173"/>
      <c r="C17" s="111">
        <v>595</v>
      </c>
      <c r="D17" s="108">
        <v>21.43</v>
      </c>
      <c r="E17" s="108">
        <v>20.25</v>
      </c>
      <c r="F17" s="108">
        <v>76.53</v>
      </c>
      <c r="G17" s="108">
        <v>579.99</v>
      </c>
      <c r="H17" s="108">
        <v>0.28999999999999998</v>
      </c>
      <c r="I17" s="108">
        <v>10.65</v>
      </c>
      <c r="J17" s="108">
        <v>212.49</v>
      </c>
      <c r="K17" s="110">
        <v>1.2</v>
      </c>
      <c r="L17" s="108">
        <v>478.55</v>
      </c>
      <c r="M17" s="108">
        <v>450.56</v>
      </c>
      <c r="N17" s="108">
        <v>96.79</v>
      </c>
      <c r="O17" s="108">
        <v>5.91</v>
      </c>
    </row>
    <row r="18" spans="1:15" x14ac:dyDescent="0.3">
      <c r="A18" s="173" t="s">
        <v>12</v>
      </c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</row>
    <row r="19" spans="1:15" x14ac:dyDescent="0.3">
      <c r="A19" s="75" t="s">
        <v>327</v>
      </c>
      <c r="B19" s="72" t="s">
        <v>311</v>
      </c>
      <c r="C19" s="107">
        <v>100</v>
      </c>
      <c r="D19" s="110">
        <v>2.1</v>
      </c>
      <c r="E19" s="108">
        <v>5.18</v>
      </c>
      <c r="F19" s="108">
        <v>7.77</v>
      </c>
      <c r="G19" s="108">
        <v>86.35</v>
      </c>
      <c r="H19" s="108">
        <v>0.06</v>
      </c>
      <c r="I19" s="108">
        <v>34.35</v>
      </c>
      <c r="J19" s="110">
        <v>276.5</v>
      </c>
      <c r="K19" s="108">
        <v>2.38</v>
      </c>
      <c r="L19" s="108">
        <v>39.42</v>
      </c>
      <c r="M19" s="108">
        <v>46.16</v>
      </c>
      <c r="N19" s="108">
        <v>20.440000000000001</v>
      </c>
      <c r="O19" s="108">
        <v>0.69</v>
      </c>
    </row>
    <row r="20" spans="1:15" ht="49.5" x14ac:dyDescent="0.3">
      <c r="A20" s="73" t="s">
        <v>216</v>
      </c>
      <c r="B20" s="72" t="s">
        <v>168</v>
      </c>
      <c r="C20" s="107">
        <v>250</v>
      </c>
      <c r="D20" s="108">
        <v>5.14</v>
      </c>
      <c r="E20" s="108">
        <v>7.48</v>
      </c>
      <c r="F20" s="108">
        <v>18.690000000000001</v>
      </c>
      <c r="G20" s="108">
        <v>163.07</v>
      </c>
      <c r="H20" s="108">
        <v>0.21</v>
      </c>
      <c r="I20" s="108">
        <v>11.81</v>
      </c>
      <c r="J20" s="108">
        <v>206.64</v>
      </c>
      <c r="K20" s="108">
        <v>2.5499999999999998</v>
      </c>
      <c r="L20" s="108">
        <v>16.190000000000001</v>
      </c>
      <c r="M20" s="108">
        <v>72.260000000000005</v>
      </c>
      <c r="N20" s="108">
        <v>21.36</v>
      </c>
      <c r="O20" s="108">
        <v>0.99</v>
      </c>
    </row>
    <row r="21" spans="1:15" ht="33" x14ac:dyDescent="0.3">
      <c r="A21" s="73" t="s">
        <v>217</v>
      </c>
      <c r="B21" s="72" t="s">
        <v>195</v>
      </c>
      <c r="C21" s="107">
        <v>280</v>
      </c>
      <c r="D21" s="108">
        <v>23.24</v>
      </c>
      <c r="E21" s="108">
        <v>17.559999999999999</v>
      </c>
      <c r="F21" s="108">
        <v>43.51</v>
      </c>
      <c r="G21" s="108">
        <v>426.53</v>
      </c>
      <c r="H21" s="108">
        <v>0.45</v>
      </c>
      <c r="I21" s="108">
        <v>60.74</v>
      </c>
      <c r="J21" s="108">
        <v>3409.84</v>
      </c>
      <c r="K21" s="108">
        <v>2.87</v>
      </c>
      <c r="L21" s="108">
        <v>44.34</v>
      </c>
      <c r="M21" s="108">
        <v>377.07</v>
      </c>
      <c r="N21" s="108">
        <v>79.67</v>
      </c>
      <c r="O21" s="108">
        <v>5.86</v>
      </c>
    </row>
    <row r="22" spans="1:15" ht="33" customHeight="1" x14ac:dyDescent="0.3">
      <c r="A22" s="71"/>
      <c r="B22" s="72" t="s">
        <v>526</v>
      </c>
      <c r="C22" s="107">
        <v>200</v>
      </c>
      <c r="D22" s="107">
        <v>1</v>
      </c>
      <c r="E22" s="110">
        <v>0.2</v>
      </c>
      <c r="F22" s="110">
        <v>20.2</v>
      </c>
      <c r="G22" s="107">
        <v>92</v>
      </c>
      <c r="H22" s="108">
        <v>0.02</v>
      </c>
      <c r="I22" s="107">
        <v>4</v>
      </c>
      <c r="J22" s="109"/>
      <c r="K22" s="110">
        <v>0.2</v>
      </c>
      <c r="L22" s="107">
        <v>14</v>
      </c>
      <c r="M22" s="107">
        <v>14</v>
      </c>
      <c r="N22" s="107">
        <v>8</v>
      </c>
      <c r="O22" s="110">
        <v>2.8</v>
      </c>
    </row>
    <row r="23" spans="1:15" x14ac:dyDescent="0.3">
      <c r="A23" s="73"/>
      <c r="B23" s="72" t="s">
        <v>113</v>
      </c>
      <c r="C23" s="107">
        <v>40</v>
      </c>
      <c r="D23" s="108">
        <v>3.16</v>
      </c>
      <c r="E23" s="110">
        <v>0.4</v>
      </c>
      <c r="F23" s="108">
        <v>19.32</v>
      </c>
      <c r="G23" s="107">
        <v>94</v>
      </c>
      <c r="H23" s="108">
        <v>0.06</v>
      </c>
      <c r="I23" s="109"/>
      <c r="J23" s="109"/>
      <c r="K23" s="108">
        <v>0.52</v>
      </c>
      <c r="L23" s="110">
        <v>9.1999999999999993</v>
      </c>
      <c r="M23" s="110">
        <v>34.799999999999997</v>
      </c>
      <c r="N23" s="110">
        <v>13.2</v>
      </c>
      <c r="O23" s="110">
        <v>0.8</v>
      </c>
    </row>
    <row r="24" spans="1:15" x14ac:dyDescent="0.3">
      <c r="A24" s="73"/>
      <c r="B24" s="72" t="s">
        <v>161</v>
      </c>
      <c r="C24" s="107">
        <v>50</v>
      </c>
      <c r="D24" s="110">
        <v>3.3</v>
      </c>
      <c r="E24" s="110">
        <v>0.6</v>
      </c>
      <c r="F24" s="108">
        <v>19.82</v>
      </c>
      <c r="G24" s="107">
        <v>99</v>
      </c>
      <c r="H24" s="108">
        <v>0.09</v>
      </c>
      <c r="I24" s="109"/>
      <c r="J24" s="109"/>
      <c r="K24" s="110">
        <v>0.7</v>
      </c>
      <c r="L24" s="110">
        <v>14.5</v>
      </c>
      <c r="M24" s="107">
        <v>75</v>
      </c>
      <c r="N24" s="110">
        <v>23.5</v>
      </c>
      <c r="O24" s="108">
        <v>1.95</v>
      </c>
    </row>
    <row r="25" spans="1:15" x14ac:dyDescent="0.3">
      <c r="A25" s="173" t="s">
        <v>40</v>
      </c>
      <c r="B25" s="173"/>
      <c r="C25" s="111">
        <v>920</v>
      </c>
      <c r="D25" s="108">
        <v>37.94</v>
      </c>
      <c r="E25" s="108">
        <v>31.42</v>
      </c>
      <c r="F25" s="108">
        <v>129.31</v>
      </c>
      <c r="G25" s="108">
        <v>960.95</v>
      </c>
      <c r="H25" s="108">
        <v>0.89</v>
      </c>
      <c r="I25" s="110">
        <v>110.9</v>
      </c>
      <c r="J25" s="108">
        <v>3892.98</v>
      </c>
      <c r="K25" s="108">
        <v>9.2200000000000006</v>
      </c>
      <c r="L25" s="108">
        <v>137.65</v>
      </c>
      <c r="M25" s="108">
        <v>619.29</v>
      </c>
      <c r="N25" s="108">
        <v>166.17</v>
      </c>
      <c r="O25" s="108">
        <v>13.09</v>
      </c>
    </row>
    <row r="26" spans="1:15" x14ac:dyDescent="0.3">
      <c r="A26" s="179" t="s">
        <v>98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</row>
    <row r="27" spans="1:15" x14ac:dyDescent="0.3">
      <c r="A27" s="101" t="s">
        <v>368</v>
      </c>
      <c r="B27" s="102" t="s">
        <v>331</v>
      </c>
      <c r="C27" s="107">
        <v>75</v>
      </c>
      <c r="D27" s="110">
        <v>9.4</v>
      </c>
      <c r="E27" s="108">
        <v>9.23</v>
      </c>
      <c r="F27" s="108">
        <v>27.76</v>
      </c>
      <c r="G27" s="108">
        <v>232.64</v>
      </c>
      <c r="H27" s="108">
        <v>0.08</v>
      </c>
      <c r="I27" s="108">
        <v>0.15</v>
      </c>
      <c r="J27" s="110">
        <v>31.8</v>
      </c>
      <c r="K27" s="108">
        <v>2.58</v>
      </c>
      <c r="L27" s="108">
        <v>60.35</v>
      </c>
      <c r="M27" s="108">
        <v>107.65</v>
      </c>
      <c r="N27" s="108">
        <v>13.22</v>
      </c>
      <c r="O27" s="108">
        <v>0.69</v>
      </c>
    </row>
    <row r="28" spans="1:15" x14ac:dyDescent="0.3">
      <c r="A28" s="101" t="s">
        <v>369</v>
      </c>
      <c r="B28" s="102" t="s">
        <v>337</v>
      </c>
      <c r="C28" s="107">
        <v>200</v>
      </c>
      <c r="D28" s="110">
        <v>0.3</v>
      </c>
      <c r="E28" s="108">
        <v>0.06</v>
      </c>
      <c r="F28" s="110">
        <v>12.5</v>
      </c>
      <c r="G28" s="108">
        <v>53.93</v>
      </c>
      <c r="H28" s="109"/>
      <c r="I28" s="110">
        <v>30.1</v>
      </c>
      <c r="J28" s="108">
        <v>25.01</v>
      </c>
      <c r="K28" s="108">
        <v>0.11</v>
      </c>
      <c r="L28" s="108">
        <v>7.08</v>
      </c>
      <c r="M28" s="108">
        <v>8.75</v>
      </c>
      <c r="N28" s="108">
        <v>4.91</v>
      </c>
      <c r="O28" s="108">
        <v>0.94</v>
      </c>
    </row>
    <row r="29" spans="1:15" x14ac:dyDescent="0.3">
      <c r="A29" s="103" t="s">
        <v>215</v>
      </c>
      <c r="B29" s="102" t="s">
        <v>105</v>
      </c>
      <c r="C29" s="107">
        <v>100</v>
      </c>
      <c r="D29" s="110">
        <v>0.4</v>
      </c>
      <c r="E29" s="110">
        <v>0.3</v>
      </c>
      <c r="F29" s="110">
        <v>10.3</v>
      </c>
      <c r="G29" s="107">
        <v>47</v>
      </c>
      <c r="H29" s="108">
        <v>0.02</v>
      </c>
      <c r="I29" s="107">
        <v>5</v>
      </c>
      <c r="J29" s="107">
        <v>2</v>
      </c>
      <c r="K29" s="110">
        <v>0.4</v>
      </c>
      <c r="L29" s="107">
        <v>19</v>
      </c>
      <c r="M29" s="107">
        <v>16</v>
      </c>
      <c r="N29" s="107">
        <v>12</v>
      </c>
      <c r="O29" s="110">
        <v>2.2999999999999998</v>
      </c>
    </row>
    <row r="30" spans="1:15" x14ac:dyDescent="0.3">
      <c r="A30" s="180" t="s">
        <v>370</v>
      </c>
      <c r="B30" s="180"/>
      <c r="C30" s="111">
        <v>375</v>
      </c>
      <c r="D30" s="108">
        <v>10.1</v>
      </c>
      <c r="E30" s="108">
        <v>9.59</v>
      </c>
      <c r="F30" s="108">
        <v>50.56</v>
      </c>
      <c r="G30" s="108">
        <v>333.57</v>
      </c>
      <c r="H30" s="110">
        <v>0.1</v>
      </c>
      <c r="I30" s="108">
        <v>35.25</v>
      </c>
      <c r="J30" s="108">
        <v>58.81</v>
      </c>
      <c r="K30" s="108">
        <v>3.09</v>
      </c>
      <c r="L30" s="108">
        <v>86.43</v>
      </c>
      <c r="M30" s="110">
        <v>132.4</v>
      </c>
      <c r="N30" s="108">
        <v>30.13</v>
      </c>
      <c r="O30" s="108">
        <v>3.93</v>
      </c>
    </row>
    <row r="31" spans="1:15" x14ac:dyDescent="0.3">
      <c r="A31" s="180" t="s">
        <v>41</v>
      </c>
      <c r="B31" s="180"/>
      <c r="C31" s="112">
        <v>1890</v>
      </c>
      <c r="D31" s="108">
        <v>69.47</v>
      </c>
      <c r="E31" s="108">
        <v>61.26</v>
      </c>
      <c r="F31" s="108">
        <v>256.39999999999998</v>
      </c>
      <c r="G31" s="108">
        <v>1874.51</v>
      </c>
      <c r="H31" s="108">
        <v>1.28</v>
      </c>
      <c r="I31" s="110">
        <v>156.80000000000001</v>
      </c>
      <c r="J31" s="108">
        <v>4164.28</v>
      </c>
      <c r="K31" s="108">
        <v>13.51</v>
      </c>
      <c r="L31" s="108">
        <v>632.63</v>
      </c>
      <c r="M31" s="108">
        <v>1202.25</v>
      </c>
      <c r="N31" s="108">
        <v>293.08999999999997</v>
      </c>
      <c r="O31" s="108">
        <v>22.93</v>
      </c>
    </row>
    <row r="32" spans="1:15" x14ac:dyDescent="0.3">
      <c r="A32" s="174"/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</row>
    <row r="33" spans="1:15" x14ac:dyDescent="0.3">
      <c r="A33" s="48"/>
      <c r="B33" s="48"/>
      <c r="C33" s="43"/>
      <c r="D33" s="90"/>
      <c r="E33" s="90"/>
      <c r="F33" s="89"/>
      <c r="G33" s="89"/>
      <c r="H33" s="90"/>
      <c r="I33" s="90"/>
      <c r="J33" s="90"/>
      <c r="K33" s="90"/>
      <c r="L33" s="90"/>
      <c r="M33" s="90"/>
      <c r="N33" s="44"/>
      <c r="O33" s="90"/>
    </row>
    <row r="34" spans="1:15" x14ac:dyDescent="0.3">
      <c r="A34" s="175" t="s">
        <v>20</v>
      </c>
      <c r="B34" s="175" t="s">
        <v>21</v>
      </c>
      <c r="C34" s="175" t="s">
        <v>22</v>
      </c>
      <c r="D34" s="178" t="s">
        <v>23</v>
      </c>
      <c r="E34" s="178"/>
      <c r="F34" s="178"/>
      <c r="G34" s="175" t="s">
        <v>24</v>
      </c>
      <c r="H34" s="178" t="s">
        <v>25</v>
      </c>
      <c r="I34" s="178"/>
      <c r="J34" s="178"/>
      <c r="K34" s="178"/>
      <c r="L34" s="178" t="s">
        <v>26</v>
      </c>
      <c r="M34" s="178"/>
      <c r="N34" s="178"/>
      <c r="O34" s="178"/>
    </row>
    <row r="35" spans="1:15" x14ac:dyDescent="0.3">
      <c r="A35" s="176"/>
      <c r="B35" s="177"/>
      <c r="C35" s="176"/>
      <c r="D35" s="91" t="s">
        <v>27</v>
      </c>
      <c r="E35" s="91" t="s">
        <v>28</v>
      </c>
      <c r="F35" s="91" t="s">
        <v>29</v>
      </c>
      <c r="G35" s="176"/>
      <c r="H35" s="91" t="s">
        <v>30</v>
      </c>
      <c r="I35" s="91" t="s">
        <v>31</v>
      </c>
      <c r="J35" s="91" t="s">
        <v>32</v>
      </c>
      <c r="K35" s="91" t="s">
        <v>33</v>
      </c>
      <c r="L35" s="91" t="s">
        <v>34</v>
      </c>
      <c r="M35" s="91" t="s">
        <v>35</v>
      </c>
      <c r="N35" s="91" t="s">
        <v>36</v>
      </c>
      <c r="O35" s="91" t="s">
        <v>37</v>
      </c>
    </row>
    <row r="36" spans="1:15" x14ac:dyDescent="0.3">
      <c r="A36" s="71">
        <v>1</v>
      </c>
      <c r="B36" s="71">
        <v>2</v>
      </c>
      <c r="C36" s="71">
        <v>3</v>
      </c>
      <c r="D36" s="71">
        <v>4</v>
      </c>
      <c r="E36" s="71">
        <v>5</v>
      </c>
      <c r="F36" s="71">
        <v>6</v>
      </c>
      <c r="G36" s="71">
        <v>7</v>
      </c>
      <c r="H36" s="71">
        <v>8</v>
      </c>
      <c r="I36" s="71">
        <v>9</v>
      </c>
      <c r="J36" s="71">
        <v>10</v>
      </c>
      <c r="K36" s="71">
        <v>11</v>
      </c>
      <c r="L36" s="71">
        <v>12</v>
      </c>
      <c r="M36" s="71">
        <v>13</v>
      </c>
      <c r="N36" s="71">
        <v>14</v>
      </c>
      <c r="O36" s="71">
        <v>15</v>
      </c>
    </row>
    <row r="37" spans="1:15" x14ac:dyDescent="0.3">
      <c r="A37" s="42" t="s">
        <v>17</v>
      </c>
      <c r="B37" s="43" t="s">
        <v>219</v>
      </c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</row>
    <row r="38" spans="1:15" x14ac:dyDescent="0.3">
      <c r="A38" s="42" t="s">
        <v>19</v>
      </c>
      <c r="B38" s="43">
        <v>1</v>
      </c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</row>
    <row r="39" spans="1:15" x14ac:dyDescent="0.3">
      <c r="A39" s="173" t="s">
        <v>1</v>
      </c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</row>
    <row r="40" spans="1:15" ht="35.25" customHeight="1" x14ac:dyDescent="0.3">
      <c r="A40" s="71" t="s">
        <v>326</v>
      </c>
      <c r="B40" s="72" t="s">
        <v>347</v>
      </c>
      <c r="C40" s="107">
        <v>105</v>
      </c>
      <c r="D40" s="108">
        <v>15.149999999999999</v>
      </c>
      <c r="E40" s="108">
        <v>12.059999999999999</v>
      </c>
      <c r="F40" s="108">
        <v>13.69</v>
      </c>
      <c r="G40" s="108">
        <v>223.48000000000002</v>
      </c>
      <c r="H40" s="110">
        <v>0.1</v>
      </c>
      <c r="I40" s="110">
        <v>1.1000000000000001</v>
      </c>
      <c r="J40" s="108">
        <v>33.42</v>
      </c>
      <c r="K40" s="108">
        <v>1.1100000000000001</v>
      </c>
      <c r="L40" s="108">
        <v>17.310000000000002</v>
      </c>
      <c r="M40" s="108">
        <v>148.04</v>
      </c>
      <c r="N40" s="108">
        <v>26.85</v>
      </c>
      <c r="O40" s="108">
        <v>1.35</v>
      </c>
    </row>
    <row r="41" spans="1:15" x14ac:dyDescent="0.3">
      <c r="A41" s="76" t="s">
        <v>313</v>
      </c>
      <c r="B41" s="72" t="s">
        <v>178</v>
      </c>
      <c r="C41" s="107">
        <v>180</v>
      </c>
      <c r="D41" s="108">
        <v>4.8600000000000003</v>
      </c>
      <c r="E41" s="108">
        <v>8.42</v>
      </c>
      <c r="F41" s="108">
        <v>24.68</v>
      </c>
      <c r="G41" s="108">
        <v>196.05</v>
      </c>
      <c r="H41" s="108">
        <v>0.18</v>
      </c>
      <c r="I41" s="110">
        <v>27.2</v>
      </c>
      <c r="J41" s="108">
        <v>1392.28</v>
      </c>
      <c r="K41" s="110">
        <v>2.2999999999999998</v>
      </c>
      <c r="L41" s="108">
        <v>97.24</v>
      </c>
      <c r="M41" s="108">
        <v>153.01</v>
      </c>
      <c r="N41" s="108">
        <v>57.57</v>
      </c>
      <c r="O41" s="108">
        <v>1.82</v>
      </c>
    </row>
    <row r="42" spans="1:15" x14ac:dyDescent="0.3">
      <c r="A42" s="71" t="s">
        <v>220</v>
      </c>
      <c r="B42" s="72" t="s">
        <v>45</v>
      </c>
      <c r="C42" s="107">
        <v>200</v>
      </c>
      <c r="D42" s="108">
        <v>0.26</v>
      </c>
      <c r="E42" s="108">
        <v>0.03</v>
      </c>
      <c r="F42" s="108">
        <v>11.26</v>
      </c>
      <c r="G42" s="108">
        <v>47.79</v>
      </c>
      <c r="H42" s="109"/>
      <c r="I42" s="110">
        <v>2.9</v>
      </c>
      <c r="J42" s="110">
        <v>0.5</v>
      </c>
      <c r="K42" s="108">
        <v>0.01</v>
      </c>
      <c r="L42" s="108">
        <v>8.08</v>
      </c>
      <c r="M42" s="108">
        <v>9.7799999999999994</v>
      </c>
      <c r="N42" s="108">
        <v>5.24</v>
      </c>
      <c r="O42" s="110">
        <v>0.9</v>
      </c>
    </row>
    <row r="43" spans="1:15" x14ac:dyDescent="0.3">
      <c r="A43" s="73"/>
      <c r="B43" s="72" t="s">
        <v>113</v>
      </c>
      <c r="C43" s="107">
        <v>40</v>
      </c>
      <c r="D43" s="108">
        <v>3.16</v>
      </c>
      <c r="E43" s="110">
        <v>0.4</v>
      </c>
      <c r="F43" s="108">
        <v>19.32</v>
      </c>
      <c r="G43" s="107">
        <v>94</v>
      </c>
      <c r="H43" s="108">
        <v>0.06</v>
      </c>
      <c r="I43" s="109"/>
      <c r="J43" s="109"/>
      <c r="K43" s="108">
        <v>0.52</v>
      </c>
      <c r="L43" s="110">
        <v>9.1999999999999993</v>
      </c>
      <c r="M43" s="110">
        <v>34.799999999999997</v>
      </c>
      <c r="N43" s="110">
        <v>13.2</v>
      </c>
      <c r="O43" s="110">
        <v>0.8</v>
      </c>
    </row>
    <row r="44" spans="1:15" x14ac:dyDescent="0.3">
      <c r="A44" s="73" t="s">
        <v>215</v>
      </c>
      <c r="B44" s="72" t="s">
        <v>105</v>
      </c>
      <c r="C44" s="107">
        <v>100</v>
      </c>
      <c r="D44" s="110">
        <v>0.4</v>
      </c>
      <c r="E44" s="110">
        <v>0.3</v>
      </c>
      <c r="F44" s="110">
        <v>10.3</v>
      </c>
      <c r="G44" s="107">
        <v>47</v>
      </c>
      <c r="H44" s="108">
        <v>0.02</v>
      </c>
      <c r="I44" s="107">
        <v>5</v>
      </c>
      <c r="J44" s="107">
        <v>2</v>
      </c>
      <c r="K44" s="110">
        <v>0.4</v>
      </c>
      <c r="L44" s="107">
        <v>19</v>
      </c>
      <c r="M44" s="107">
        <v>16</v>
      </c>
      <c r="N44" s="107">
        <v>12</v>
      </c>
      <c r="O44" s="110">
        <v>2.2999999999999998</v>
      </c>
    </row>
    <row r="45" spans="1:15" x14ac:dyDescent="0.3">
      <c r="A45" s="173" t="s">
        <v>39</v>
      </c>
      <c r="B45" s="173"/>
      <c r="C45" s="111">
        <v>625</v>
      </c>
      <c r="D45" s="108">
        <v>23.83</v>
      </c>
      <c r="E45" s="108">
        <v>21.21</v>
      </c>
      <c r="F45" s="108">
        <v>79.25</v>
      </c>
      <c r="G45" s="108">
        <v>608.32000000000005</v>
      </c>
      <c r="H45" s="108">
        <v>0.36</v>
      </c>
      <c r="I45" s="110">
        <v>36.200000000000003</v>
      </c>
      <c r="J45" s="110">
        <v>1428.2</v>
      </c>
      <c r="K45" s="108">
        <v>4.34</v>
      </c>
      <c r="L45" s="108">
        <v>150.83000000000001</v>
      </c>
      <c r="M45" s="108">
        <v>361.63</v>
      </c>
      <c r="N45" s="108">
        <v>114.86</v>
      </c>
      <c r="O45" s="108">
        <v>7.17</v>
      </c>
    </row>
    <row r="46" spans="1:15" x14ac:dyDescent="0.3">
      <c r="A46" s="173" t="s">
        <v>12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</row>
    <row r="47" spans="1:15" x14ac:dyDescent="0.3">
      <c r="A47" s="71" t="s">
        <v>325</v>
      </c>
      <c r="B47" s="72" t="s">
        <v>54</v>
      </c>
      <c r="C47" s="107">
        <v>100</v>
      </c>
      <c r="D47" s="108">
        <v>1.81</v>
      </c>
      <c r="E47" s="108">
        <v>5.26</v>
      </c>
      <c r="F47" s="108">
        <v>12.76</v>
      </c>
      <c r="G47" s="108">
        <v>105.94</v>
      </c>
      <c r="H47" s="108">
        <v>0.08</v>
      </c>
      <c r="I47" s="110">
        <v>14.7</v>
      </c>
      <c r="J47" s="108">
        <v>402.14</v>
      </c>
      <c r="K47" s="108">
        <v>2.37</v>
      </c>
      <c r="L47" s="108">
        <v>25.63</v>
      </c>
      <c r="M47" s="108">
        <v>57.14</v>
      </c>
      <c r="N47" s="108">
        <v>26.95</v>
      </c>
      <c r="O47" s="108">
        <v>1.0900000000000001</v>
      </c>
    </row>
    <row r="48" spans="1:15" ht="31.5" customHeight="1" x14ac:dyDescent="0.3">
      <c r="A48" s="73" t="s">
        <v>241</v>
      </c>
      <c r="B48" s="72" t="s">
        <v>529</v>
      </c>
      <c r="C48" s="107">
        <v>260</v>
      </c>
      <c r="D48" s="108">
        <v>6.11</v>
      </c>
      <c r="E48" s="108">
        <v>6.03</v>
      </c>
      <c r="F48" s="108">
        <v>12.03</v>
      </c>
      <c r="G48" s="108">
        <v>127.73</v>
      </c>
      <c r="H48" s="110">
        <v>0.1</v>
      </c>
      <c r="I48" s="108">
        <v>39.76</v>
      </c>
      <c r="J48" s="108">
        <v>294.99</v>
      </c>
      <c r="K48" s="108">
        <v>2.33</v>
      </c>
      <c r="L48" s="108">
        <v>59.86</v>
      </c>
      <c r="M48" s="108">
        <v>109.14</v>
      </c>
      <c r="N48" s="108">
        <v>32.729999999999997</v>
      </c>
      <c r="O48" s="108">
        <v>1.0900000000000001</v>
      </c>
    </row>
    <row r="49" spans="1:15" x14ac:dyDescent="0.3">
      <c r="A49" s="74" t="s">
        <v>222</v>
      </c>
      <c r="B49" s="72" t="s">
        <v>173</v>
      </c>
      <c r="C49" s="107">
        <v>100</v>
      </c>
      <c r="D49" s="108">
        <v>15.63</v>
      </c>
      <c r="E49" s="108">
        <v>12.72</v>
      </c>
      <c r="F49" s="108">
        <v>0.81</v>
      </c>
      <c r="G49" s="108">
        <v>178.34</v>
      </c>
      <c r="H49" s="108">
        <v>7.0000000000000007E-2</v>
      </c>
      <c r="I49" s="110">
        <v>0.6</v>
      </c>
      <c r="J49" s="108">
        <v>60.85</v>
      </c>
      <c r="K49" s="108">
        <v>0.56000000000000005</v>
      </c>
      <c r="L49" s="108">
        <v>107.26</v>
      </c>
      <c r="M49" s="108">
        <v>176.54</v>
      </c>
      <c r="N49" s="108">
        <v>18.48</v>
      </c>
      <c r="O49" s="108">
        <v>0.67</v>
      </c>
    </row>
    <row r="50" spans="1:15" x14ac:dyDescent="0.3">
      <c r="A50" s="74" t="s">
        <v>223</v>
      </c>
      <c r="B50" s="72" t="s">
        <v>165</v>
      </c>
      <c r="C50" s="107">
        <v>180</v>
      </c>
      <c r="D50" s="108">
        <v>6.63</v>
      </c>
      <c r="E50" s="108">
        <v>4.91</v>
      </c>
      <c r="F50" s="108">
        <v>42.34</v>
      </c>
      <c r="G50" s="110">
        <v>240.2</v>
      </c>
      <c r="H50" s="110">
        <v>0.1</v>
      </c>
      <c r="I50" s="109"/>
      <c r="J50" s="110">
        <v>29.5</v>
      </c>
      <c r="K50" s="108">
        <v>0.95</v>
      </c>
      <c r="L50" s="108">
        <v>14.21</v>
      </c>
      <c r="M50" s="110">
        <v>53.6</v>
      </c>
      <c r="N50" s="108">
        <v>9.73</v>
      </c>
      <c r="O50" s="108">
        <v>0.99</v>
      </c>
    </row>
    <row r="51" spans="1:15" x14ac:dyDescent="0.3">
      <c r="A51" s="73" t="s">
        <v>224</v>
      </c>
      <c r="B51" s="72" t="s">
        <v>182</v>
      </c>
      <c r="C51" s="107">
        <v>200</v>
      </c>
      <c r="D51" s="108">
        <v>0.78</v>
      </c>
      <c r="E51" s="108">
        <v>0.05</v>
      </c>
      <c r="F51" s="108">
        <v>18.63</v>
      </c>
      <c r="G51" s="108">
        <v>78.69</v>
      </c>
      <c r="H51" s="108">
        <v>0.02</v>
      </c>
      <c r="I51" s="110">
        <v>0.6</v>
      </c>
      <c r="J51" s="108">
        <v>87.45</v>
      </c>
      <c r="K51" s="108">
        <v>0.83</v>
      </c>
      <c r="L51" s="108">
        <v>24.33</v>
      </c>
      <c r="M51" s="110">
        <v>21.9</v>
      </c>
      <c r="N51" s="108">
        <v>15.75</v>
      </c>
      <c r="O51" s="108">
        <v>0.51</v>
      </c>
    </row>
    <row r="52" spans="1:15" x14ac:dyDescent="0.3">
      <c r="A52" s="73"/>
      <c r="B52" s="72" t="s">
        <v>113</v>
      </c>
      <c r="C52" s="107">
        <v>40</v>
      </c>
      <c r="D52" s="108">
        <v>3.16</v>
      </c>
      <c r="E52" s="110">
        <v>0.4</v>
      </c>
      <c r="F52" s="108">
        <v>19.32</v>
      </c>
      <c r="G52" s="107">
        <v>94</v>
      </c>
      <c r="H52" s="108">
        <v>0.06</v>
      </c>
      <c r="I52" s="109"/>
      <c r="J52" s="109"/>
      <c r="K52" s="108">
        <v>0.52</v>
      </c>
      <c r="L52" s="110">
        <v>9.1999999999999993</v>
      </c>
      <c r="M52" s="110">
        <v>34.799999999999997</v>
      </c>
      <c r="N52" s="110">
        <v>13.2</v>
      </c>
      <c r="O52" s="110">
        <v>0.8</v>
      </c>
    </row>
    <row r="53" spans="1:15" x14ac:dyDescent="0.3">
      <c r="A53" s="73"/>
      <c r="B53" s="72" t="s">
        <v>161</v>
      </c>
      <c r="C53" s="107">
        <v>60</v>
      </c>
      <c r="D53" s="108">
        <v>3.36</v>
      </c>
      <c r="E53" s="108">
        <v>0.66</v>
      </c>
      <c r="F53" s="108">
        <v>29.64</v>
      </c>
      <c r="G53" s="110">
        <v>118.8</v>
      </c>
      <c r="H53" s="110">
        <v>0.1</v>
      </c>
      <c r="I53" s="109"/>
      <c r="J53" s="109"/>
      <c r="K53" s="108">
        <v>0.84</v>
      </c>
      <c r="L53" s="110">
        <v>17.399999999999999</v>
      </c>
      <c r="M53" s="107">
        <v>90</v>
      </c>
      <c r="N53" s="110">
        <v>28.2</v>
      </c>
      <c r="O53" s="108">
        <v>2.34</v>
      </c>
    </row>
    <row r="54" spans="1:15" x14ac:dyDescent="0.3">
      <c r="A54" s="173" t="s">
        <v>40</v>
      </c>
      <c r="B54" s="173"/>
      <c r="C54" s="111">
        <v>940</v>
      </c>
      <c r="D54" s="108">
        <v>37.479999999999997</v>
      </c>
      <c r="E54" s="108">
        <v>30.03</v>
      </c>
      <c r="F54" s="108">
        <v>135.53</v>
      </c>
      <c r="G54" s="110">
        <v>943.7</v>
      </c>
      <c r="H54" s="108">
        <v>0.53</v>
      </c>
      <c r="I54" s="108">
        <v>55.66</v>
      </c>
      <c r="J54" s="108">
        <v>874.93</v>
      </c>
      <c r="K54" s="110">
        <v>8.4</v>
      </c>
      <c r="L54" s="108">
        <v>257.89</v>
      </c>
      <c r="M54" s="108">
        <v>543.12</v>
      </c>
      <c r="N54" s="108">
        <v>145.04</v>
      </c>
      <c r="O54" s="108">
        <v>7.49</v>
      </c>
    </row>
    <row r="55" spans="1:15" x14ac:dyDescent="0.3">
      <c r="A55" s="179" t="s">
        <v>98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</row>
    <row r="56" spans="1:15" x14ac:dyDescent="0.3">
      <c r="A56" s="101" t="s">
        <v>375</v>
      </c>
      <c r="B56" s="102" t="s">
        <v>332</v>
      </c>
      <c r="C56" s="107">
        <v>60</v>
      </c>
      <c r="D56" s="108">
        <v>3.57</v>
      </c>
      <c r="E56" s="108">
        <v>5.82</v>
      </c>
      <c r="F56" s="108">
        <v>21.91</v>
      </c>
      <c r="G56" s="108">
        <v>154.84</v>
      </c>
      <c r="H56" s="108">
        <v>0.06</v>
      </c>
      <c r="I56" s="108">
        <v>2.11</v>
      </c>
      <c r="J56" s="107">
        <v>44</v>
      </c>
      <c r="K56" s="108">
        <v>0.52</v>
      </c>
      <c r="L56" s="108">
        <v>18.46</v>
      </c>
      <c r="M56" s="108">
        <v>41.29</v>
      </c>
      <c r="N56" s="110">
        <v>9.3000000000000007</v>
      </c>
      <c r="O56" s="108">
        <v>0.52</v>
      </c>
    </row>
    <row r="57" spans="1:15" x14ac:dyDescent="0.3">
      <c r="A57" s="101"/>
      <c r="B57" s="102" t="s">
        <v>338</v>
      </c>
      <c r="C57" s="107">
        <v>200</v>
      </c>
      <c r="D57" s="110">
        <v>5.4</v>
      </c>
      <c r="E57" s="107">
        <v>5</v>
      </c>
      <c r="F57" s="110">
        <v>21.6</v>
      </c>
      <c r="G57" s="107">
        <v>158</v>
      </c>
      <c r="H57" s="108">
        <v>0.06</v>
      </c>
      <c r="I57" s="110">
        <v>1.8</v>
      </c>
      <c r="J57" s="107">
        <v>40</v>
      </c>
      <c r="K57" s="109"/>
      <c r="L57" s="107">
        <v>242</v>
      </c>
      <c r="M57" s="107">
        <v>188</v>
      </c>
      <c r="N57" s="107">
        <v>30</v>
      </c>
      <c r="O57" s="110">
        <v>0.2</v>
      </c>
    </row>
    <row r="58" spans="1:15" x14ac:dyDescent="0.3">
      <c r="A58" s="103" t="s">
        <v>215</v>
      </c>
      <c r="B58" s="102" t="s">
        <v>340</v>
      </c>
      <c r="C58" s="107">
        <v>100</v>
      </c>
      <c r="D58" s="110">
        <v>0.8</v>
      </c>
      <c r="E58" s="110">
        <v>0.2</v>
      </c>
      <c r="F58" s="110">
        <v>7.5</v>
      </c>
      <c r="G58" s="107">
        <v>38</v>
      </c>
      <c r="H58" s="108">
        <v>0.06</v>
      </c>
      <c r="I58" s="107">
        <v>38</v>
      </c>
      <c r="J58" s="107">
        <v>10</v>
      </c>
      <c r="K58" s="110">
        <v>0.2</v>
      </c>
      <c r="L58" s="107">
        <v>35</v>
      </c>
      <c r="M58" s="107">
        <v>17</v>
      </c>
      <c r="N58" s="107">
        <v>11</v>
      </c>
      <c r="O58" s="110">
        <v>0.1</v>
      </c>
    </row>
    <row r="59" spans="1:15" x14ac:dyDescent="0.3">
      <c r="A59" s="180" t="s">
        <v>370</v>
      </c>
      <c r="B59" s="180"/>
      <c r="C59" s="111">
        <v>360</v>
      </c>
      <c r="D59" s="108">
        <v>9.77</v>
      </c>
      <c r="E59" s="108">
        <v>11.02</v>
      </c>
      <c r="F59" s="108">
        <v>51.01</v>
      </c>
      <c r="G59" s="108">
        <v>350.84</v>
      </c>
      <c r="H59" s="108">
        <v>0.18</v>
      </c>
      <c r="I59" s="108">
        <v>41.91</v>
      </c>
      <c r="J59" s="107">
        <v>94</v>
      </c>
      <c r="K59" s="108">
        <v>0.72</v>
      </c>
      <c r="L59" s="108">
        <v>295.45999999999998</v>
      </c>
      <c r="M59" s="108">
        <v>246.29</v>
      </c>
      <c r="N59" s="110">
        <v>50.3</v>
      </c>
      <c r="O59" s="108">
        <v>0.82</v>
      </c>
    </row>
    <row r="60" spans="1:15" x14ac:dyDescent="0.3">
      <c r="A60" s="180" t="s">
        <v>41</v>
      </c>
      <c r="B60" s="180"/>
      <c r="C60" s="112">
        <v>1925</v>
      </c>
      <c r="D60" s="108">
        <v>71.08</v>
      </c>
      <c r="E60" s="108">
        <v>62.26</v>
      </c>
      <c r="F60" s="108">
        <v>265.79000000000002</v>
      </c>
      <c r="G60" s="108">
        <v>1902.86</v>
      </c>
      <c r="H60" s="108">
        <v>1.07</v>
      </c>
      <c r="I60" s="108">
        <v>133.77000000000001</v>
      </c>
      <c r="J60" s="108">
        <v>2397.13</v>
      </c>
      <c r="K60" s="108">
        <v>13.46</v>
      </c>
      <c r="L60" s="108">
        <v>704.18</v>
      </c>
      <c r="M60" s="108">
        <v>1151.04</v>
      </c>
      <c r="N60" s="110">
        <v>310.2</v>
      </c>
      <c r="O60" s="108">
        <v>15.48</v>
      </c>
    </row>
    <row r="61" spans="1:15" x14ac:dyDescent="0.3">
      <c r="A61" s="174"/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</row>
    <row r="62" spans="1:15" x14ac:dyDescent="0.3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</row>
    <row r="63" spans="1:15" x14ac:dyDescent="0.3">
      <c r="A63" s="175" t="s">
        <v>20</v>
      </c>
      <c r="B63" s="175" t="s">
        <v>21</v>
      </c>
      <c r="C63" s="175" t="s">
        <v>22</v>
      </c>
      <c r="D63" s="178" t="s">
        <v>23</v>
      </c>
      <c r="E63" s="178"/>
      <c r="F63" s="178"/>
      <c r="G63" s="175" t="s">
        <v>24</v>
      </c>
      <c r="H63" s="178" t="s">
        <v>25</v>
      </c>
      <c r="I63" s="178"/>
      <c r="J63" s="178"/>
      <c r="K63" s="178"/>
      <c r="L63" s="178" t="s">
        <v>26</v>
      </c>
      <c r="M63" s="178"/>
      <c r="N63" s="178"/>
      <c r="O63" s="178"/>
    </row>
    <row r="64" spans="1:15" x14ac:dyDescent="0.3">
      <c r="A64" s="176"/>
      <c r="B64" s="177"/>
      <c r="C64" s="176"/>
      <c r="D64" s="91" t="s">
        <v>27</v>
      </c>
      <c r="E64" s="91" t="s">
        <v>28</v>
      </c>
      <c r="F64" s="91" t="s">
        <v>29</v>
      </c>
      <c r="G64" s="176"/>
      <c r="H64" s="91" t="s">
        <v>30</v>
      </c>
      <c r="I64" s="91" t="s">
        <v>31</v>
      </c>
      <c r="J64" s="91" t="s">
        <v>32</v>
      </c>
      <c r="K64" s="91" t="s">
        <v>33</v>
      </c>
      <c r="L64" s="91" t="s">
        <v>34</v>
      </c>
      <c r="M64" s="91" t="s">
        <v>35</v>
      </c>
      <c r="N64" s="91" t="s">
        <v>36</v>
      </c>
      <c r="O64" s="91" t="s">
        <v>37</v>
      </c>
    </row>
    <row r="65" spans="1:15" x14ac:dyDescent="0.3">
      <c r="A65" s="71">
        <v>1</v>
      </c>
      <c r="B65" s="71">
        <v>2</v>
      </c>
      <c r="C65" s="71">
        <v>3</v>
      </c>
      <c r="D65" s="71">
        <v>4</v>
      </c>
      <c r="E65" s="71">
        <v>5</v>
      </c>
      <c r="F65" s="71">
        <v>6</v>
      </c>
      <c r="G65" s="71">
        <v>7</v>
      </c>
      <c r="H65" s="71">
        <v>8</v>
      </c>
      <c r="I65" s="71">
        <v>9</v>
      </c>
      <c r="J65" s="71">
        <v>10</v>
      </c>
      <c r="K65" s="71">
        <v>11</v>
      </c>
      <c r="L65" s="71">
        <v>12</v>
      </c>
      <c r="M65" s="71">
        <v>13</v>
      </c>
      <c r="N65" s="71">
        <v>14</v>
      </c>
      <c r="O65" s="71">
        <v>15</v>
      </c>
    </row>
    <row r="66" spans="1:15" x14ac:dyDescent="0.3">
      <c r="A66" s="42" t="s">
        <v>17</v>
      </c>
      <c r="B66" s="43" t="s">
        <v>225</v>
      </c>
      <c r="C66" s="43"/>
      <c r="D66" s="90"/>
      <c r="E66" s="90"/>
      <c r="F66" s="89"/>
      <c r="G66" s="89"/>
      <c r="H66" s="90"/>
      <c r="I66" s="90"/>
      <c r="J66" s="90"/>
      <c r="K66" s="90"/>
      <c r="L66" s="90"/>
      <c r="M66" s="90"/>
      <c r="N66" s="44"/>
      <c r="O66" s="90"/>
    </row>
    <row r="67" spans="1:15" x14ac:dyDescent="0.3">
      <c r="A67" s="42" t="s">
        <v>19</v>
      </c>
      <c r="B67" s="43">
        <v>1</v>
      </c>
      <c r="C67" s="90"/>
      <c r="D67" s="90"/>
      <c r="E67" s="90"/>
      <c r="F67" s="89"/>
      <c r="G67" s="89"/>
      <c r="H67" s="90"/>
      <c r="I67" s="90"/>
      <c r="J67" s="90"/>
      <c r="K67" s="90"/>
      <c r="L67" s="90"/>
      <c r="M67" s="90"/>
      <c r="N67" s="44"/>
      <c r="O67" s="90"/>
    </row>
    <row r="68" spans="1:15" x14ac:dyDescent="0.3">
      <c r="A68" s="173" t="s">
        <v>1</v>
      </c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</row>
    <row r="69" spans="1:15" x14ac:dyDescent="0.3">
      <c r="A69" s="73" t="s">
        <v>226</v>
      </c>
      <c r="B69" s="72" t="s">
        <v>44</v>
      </c>
      <c r="C69" s="107">
        <v>10</v>
      </c>
      <c r="D69" s="108">
        <v>0.05</v>
      </c>
      <c r="E69" s="108">
        <v>8.25</v>
      </c>
      <c r="F69" s="108">
        <v>0.08</v>
      </c>
      <c r="G69" s="110">
        <v>74.8</v>
      </c>
      <c r="H69" s="109"/>
      <c r="I69" s="109"/>
      <c r="J69" s="107">
        <v>59</v>
      </c>
      <c r="K69" s="110">
        <v>0.1</v>
      </c>
      <c r="L69" s="110">
        <v>1.2</v>
      </c>
      <c r="M69" s="110">
        <v>1.9</v>
      </c>
      <c r="N69" s="109"/>
      <c r="O69" s="108">
        <v>0.02</v>
      </c>
    </row>
    <row r="70" spans="1:15" ht="33" x14ac:dyDescent="0.3">
      <c r="A70" s="71" t="s">
        <v>246</v>
      </c>
      <c r="B70" s="72" t="s">
        <v>348</v>
      </c>
      <c r="C70" s="107">
        <v>200</v>
      </c>
      <c r="D70" s="108">
        <v>24.77</v>
      </c>
      <c r="E70" s="108">
        <v>13.26</v>
      </c>
      <c r="F70" s="108">
        <v>32.5</v>
      </c>
      <c r="G70" s="110">
        <v>353.85</v>
      </c>
      <c r="H70" s="108">
        <v>9.9999999999999992E-2</v>
      </c>
      <c r="I70" s="108">
        <v>7.61</v>
      </c>
      <c r="J70" s="110">
        <v>90.7</v>
      </c>
      <c r="K70" s="108">
        <v>0.66</v>
      </c>
      <c r="L70" s="110">
        <v>341.1</v>
      </c>
      <c r="M70" s="108">
        <v>320.56</v>
      </c>
      <c r="N70" s="108">
        <v>47.56</v>
      </c>
      <c r="O70" s="108">
        <v>1.31</v>
      </c>
    </row>
    <row r="71" spans="1:15" x14ac:dyDescent="0.3">
      <c r="A71" s="71" t="s">
        <v>227</v>
      </c>
      <c r="B71" s="72" t="s">
        <v>38</v>
      </c>
      <c r="C71" s="107">
        <v>200</v>
      </c>
      <c r="D71" s="110">
        <v>0.2</v>
      </c>
      <c r="E71" s="108">
        <v>0.02</v>
      </c>
      <c r="F71" s="108">
        <v>11.05</v>
      </c>
      <c r="G71" s="108">
        <v>45.41</v>
      </c>
      <c r="H71" s="109"/>
      <c r="I71" s="110">
        <v>0.1</v>
      </c>
      <c r="J71" s="110">
        <v>0.5</v>
      </c>
      <c r="K71" s="109"/>
      <c r="L71" s="108">
        <v>5.28</v>
      </c>
      <c r="M71" s="108">
        <v>8.24</v>
      </c>
      <c r="N71" s="110">
        <v>4.4000000000000004</v>
      </c>
      <c r="O71" s="108">
        <v>0.85</v>
      </c>
    </row>
    <row r="72" spans="1:15" x14ac:dyDescent="0.3">
      <c r="A72" s="73"/>
      <c r="B72" s="72" t="s">
        <v>113</v>
      </c>
      <c r="C72" s="107">
        <v>25</v>
      </c>
      <c r="D72" s="108">
        <v>0.24</v>
      </c>
      <c r="E72" s="108">
        <v>0.03</v>
      </c>
      <c r="F72" s="108">
        <v>23.94</v>
      </c>
      <c r="G72" s="110">
        <v>97.8</v>
      </c>
      <c r="H72" s="109"/>
      <c r="I72" s="109"/>
      <c r="J72" s="109"/>
      <c r="K72" s="109"/>
      <c r="L72" s="110">
        <v>7.5</v>
      </c>
      <c r="M72" s="110">
        <v>3.6</v>
      </c>
      <c r="N72" s="110">
        <v>1.8</v>
      </c>
      <c r="O72" s="108">
        <v>0.42</v>
      </c>
    </row>
    <row r="73" spans="1:15" x14ac:dyDescent="0.3">
      <c r="A73" s="73"/>
      <c r="B73" s="72" t="s">
        <v>209</v>
      </c>
      <c r="C73" s="107">
        <v>40</v>
      </c>
      <c r="D73" s="108">
        <v>3.16</v>
      </c>
      <c r="E73" s="110">
        <v>0.4</v>
      </c>
      <c r="F73" s="108">
        <v>19.32</v>
      </c>
      <c r="G73" s="107">
        <v>94</v>
      </c>
      <c r="H73" s="108">
        <v>0.06</v>
      </c>
      <c r="I73" s="109"/>
      <c r="J73" s="109"/>
      <c r="K73" s="108">
        <v>0.52</v>
      </c>
      <c r="L73" s="110">
        <v>9.1999999999999993</v>
      </c>
      <c r="M73" s="110">
        <v>34.799999999999997</v>
      </c>
      <c r="N73" s="110">
        <v>13.2</v>
      </c>
      <c r="O73" s="110">
        <v>0.8</v>
      </c>
    </row>
    <row r="74" spans="1:15" x14ac:dyDescent="0.3">
      <c r="A74" s="73" t="s">
        <v>215</v>
      </c>
      <c r="B74" s="72" t="s">
        <v>46</v>
      </c>
      <c r="C74" s="107">
        <v>100</v>
      </c>
      <c r="D74" s="110">
        <v>0.4</v>
      </c>
      <c r="E74" s="110">
        <v>0.4</v>
      </c>
      <c r="F74" s="110">
        <v>9.8000000000000007</v>
      </c>
      <c r="G74" s="107">
        <v>47</v>
      </c>
      <c r="H74" s="108">
        <v>0.03</v>
      </c>
      <c r="I74" s="107">
        <v>10</v>
      </c>
      <c r="J74" s="107">
        <v>5</v>
      </c>
      <c r="K74" s="110">
        <v>0.2</v>
      </c>
      <c r="L74" s="107">
        <v>16</v>
      </c>
      <c r="M74" s="107">
        <v>11</v>
      </c>
      <c r="N74" s="107">
        <v>9</v>
      </c>
      <c r="O74" s="110">
        <v>2.2000000000000002</v>
      </c>
    </row>
    <row r="75" spans="1:15" x14ac:dyDescent="0.3">
      <c r="A75" s="173" t="s">
        <v>39</v>
      </c>
      <c r="B75" s="173"/>
      <c r="C75" s="111">
        <v>575</v>
      </c>
      <c r="D75" s="108">
        <v>28.82</v>
      </c>
      <c r="E75" s="108">
        <v>22.36</v>
      </c>
      <c r="F75" s="108">
        <v>96.69</v>
      </c>
      <c r="G75" s="108">
        <v>712.86</v>
      </c>
      <c r="H75" s="108">
        <v>0.19</v>
      </c>
      <c r="I75" s="108">
        <v>17.71</v>
      </c>
      <c r="J75" s="110">
        <v>155.19999999999999</v>
      </c>
      <c r="K75" s="108">
        <v>1.48</v>
      </c>
      <c r="L75" s="108">
        <v>355.28</v>
      </c>
      <c r="M75" s="110">
        <v>380.1</v>
      </c>
      <c r="N75" s="108">
        <v>75.959999999999994</v>
      </c>
      <c r="O75" s="110">
        <v>5.6</v>
      </c>
    </row>
    <row r="76" spans="1:15" x14ac:dyDescent="0.3">
      <c r="A76" s="173" t="s">
        <v>12</v>
      </c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</row>
    <row r="77" spans="1:15" x14ac:dyDescent="0.3">
      <c r="A77" s="73" t="s">
        <v>322</v>
      </c>
      <c r="B77" s="72" t="s">
        <v>294</v>
      </c>
      <c r="C77" s="107">
        <v>100</v>
      </c>
      <c r="D77" s="108">
        <v>1.71</v>
      </c>
      <c r="E77" s="108">
        <v>5.18</v>
      </c>
      <c r="F77" s="108">
        <v>4.83</v>
      </c>
      <c r="G77" s="108">
        <v>73.09</v>
      </c>
      <c r="H77" s="108">
        <v>0.03</v>
      </c>
      <c r="I77" s="110">
        <v>40.1</v>
      </c>
      <c r="J77" s="108">
        <v>202.64</v>
      </c>
      <c r="K77" s="108">
        <v>2.33</v>
      </c>
      <c r="L77" s="108">
        <v>46.04</v>
      </c>
      <c r="M77" s="108">
        <v>33.11</v>
      </c>
      <c r="N77" s="108">
        <v>17.95</v>
      </c>
      <c r="O77" s="108">
        <v>0.61</v>
      </c>
    </row>
    <row r="78" spans="1:15" ht="33" x14ac:dyDescent="0.3">
      <c r="A78" s="73" t="s">
        <v>321</v>
      </c>
      <c r="B78" s="72" t="s">
        <v>299</v>
      </c>
      <c r="C78" s="107">
        <v>250</v>
      </c>
      <c r="D78" s="108">
        <v>5.75</v>
      </c>
      <c r="E78" s="108">
        <v>8.51</v>
      </c>
      <c r="F78" s="110">
        <v>14.4</v>
      </c>
      <c r="G78" s="110">
        <v>157.5</v>
      </c>
      <c r="H78" s="108">
        <v>0.24</v>
      </c>
      <c r="I78" s="110">
        <v>20.399999999999999</v>
      </c>
      <c r="J78" s="108">
        <v>209.65</v>
      </c>
      <c r="K78" s="108">
        <v>2.42</v>
      </c>
      <c r="L78" s="108">
        <v>29.98</v>
      </c>
      <c r="M78" s="108">
        <v>82.95</v>
      </c>
      <c r="N78" s="108">
        <v>24.77</v>
      </c>
      <c r="O78" s="108">
        <v>0.94</v>
      </c>
    </row>
    <row r="79" spans="1:15" ht="33" x14ac:dyDescent="0.3">
      <c r="A79" s="73" t="s">
        <v>228</v>
      </c>
      <c r="B79" s="72" t="s">
        <v>357</v>
      </c>
      <c r="C79" s="107">
        <v>105</v>
      </c>
      <c r="D79" s="110">
        <v>13.729999999999999</v>
      </c>
      <c r="E79" s="108">
        <v>6.04</v>
      </c>
      <c r="F79" s="108">
        <v>11.819999999999999</v>
      </c>
      <c r="G79" s="108">
        <v>157.07</v>
      </c>
      <c r="H79" s="108">
        <v>0.12</v>
      </c>
      <c r="I79" s="108">
        <v>0.37</v>
      </c>
      <c r="J79" s="110">
        <v>36.9</v>
      </c>
      <c r="K79" s="108">
        <v>1.03</v>
      </c>
      <c r="L79" s="108">
        <v>36.11</v>
      </c>
      <c r="M79" s="108">
        <v>200.01</v>
      </c>
      <c r="N79" s="108">
        <v>48.82</v>
      </c>
      <c r="O79" s="108">
        <v>1.1200000000000001</v>
      </c>
    </row>
    <row r="80" spans="1:15" x14ac:dyDescent="0.3">
      <c r="A80" s="73" t="s">
        <v>229</v>
      </c>
      <c r="B80" s="72" t="s">
        <v>47</v>
      </c>
      <c r="C80" s="107">
        <v>180</v>
      </c>
      <c r="D80" s="108">
        <v>4.1100000000000003</v>
      </c>
      <c r="E80" s="108">
        <v>9.69</v>
      </c>
      <c r="F80" s="108">
        <v>28.59</v>
      </c>
      <c r="G80" s="108">
        <v>218.56</v>
      </c>
      <c r="H80" s="108">
        <v>0.21</v>
      </c>
      <c r="I80" s="108">
        <v>33.67</v>
      </c>
      <c r="J80" s="108">
        <v>68.84</v>
      </c>
      <c r="K80" s="108">
        <v>0.27</v>
      </c>
      <c r="L80" s="108">
        <v>49.01</v>
      </c>
      <c r="M80" s="108">
        <v>121.39</v>
      </c>
      <c r="N80" s="108">
        <v>42.13</v>
      </c>
      <c r="O80" s="108">
        <v>1.57</v>
      </c>
    </row>
    <row r="81" spans="1:15" x14ac:dyDescent="0.3">
      <c r="A81" s="71">
        <v>342</v>
      </c>
      <c r="B81" s="72" t="s">
        <v>51</v>
      </c>
      <c r="C81" s="107">
        <v>200</v>
      </c>
      <c r="D81" s="108">
        <v>0.16</v>
      </c>
      <c r="E81" s="108">
        <v>0.16</v>
      </c>
      <c r="F81" s="110">
        <v>14.9</v>
      </c>
      <c r="G81" s="108">
        <v>62.69</v>
      </c>
      <c r="H81" s="108">
        <v>0.01</v>
      </c>
      <c r="I81" s="107">
        <v>4</v>
      </c>
      <c r="J81" s="107">
        <v>2</v>
      </c>
      <c r="K81" s="108">
        <v>0.08</v>
      </c>
      <c r="L81" s="108">
        <v>6.73</v>
      </c>
      <c r="M81" s="110">
        <v>4.4000000000000004</v>
      </c>
      <c r="N81" s="110">
        <v>3.6</v>
      </c>
      <c r="O81" s="108">
        <v>0.91</v>
      </c>
    </row>
    <row r="82" spans="1:15" x14ac:dyDescent="0.3">
      <c r="A82" s="73"/>
      <c r="B82" s="72" t="s">
        <v>113</v>
      </c>
      <c r="C82" s="107">
        <v>40</v>
      </c>
      <c r="D82" s="108">
        <v>3.16</v>
      </c>
      <c r="E82" s="110">
        <v>0.4</v>
      </c>
      <c r="F82" s="108">
        <v>19.32</v>
      </c>
      <c r="G82" s="107">
        <v>94</v>
      </c>
      <c r="H82" s="108">
        <v>0.06</v>
      </c>
      <c r="I82" s="109"/>
      <c r="J82" s="109"/>
      <c r="K82" s="108">
        <v>0.52</v>
      </c>
      <c r="L82" s="110">
        <v>9.1999999999999993</v>
      </c>
      <c r="M82" s="110">
        <v>34.799999999999997</v>
      </c>
      <c r="N82" s="110">
        <v>13.2</v>
      </c>
      <c r="O82" s="110">
        <v>0.8</v>
      </c>
    </row>
    <row r="83" spans="1:15" x14ac:dyDescent="0.3">
      <c r="A83" s="73"/>
      <c r="B83" s="72" t="s">
        <v>161</v>
      </c>
      <c r="C83" s="107">
        <v>60</v>
      </c>
      <c r="D83" s="108">
        <v>3.36</v>
      </c>
      <c r="E83" s="108">
        <v>0.66</v>
      </c>
      <c r="F83" s="108">
        <v>29.64</v>
      </c>
      <c r="G83" s="110">
        <v>118.8</v>
      </c>
      <c r="H83" s="110">
        <v>0.1</v>
      </c>
      <c r="I83" s="109"/>
      <c r="J83" s="109"/>
      <c r="K83" s="108">
        <v>0.84</v>
      </c>
      <c r="L83" s="110">
        <v>17.399999999999999</v>
      </c>
      <c r="M83" s="107">
        <v>90</v>
      </c>
      <c r="N83" s="110">
        <v>28.2</v>
      </c>
      <c r="O83" s="108">
        <v>2.34</v>
      </c>
    </row>
    <row r="84" spans="1:15" x14ac:dyDescent="0.3">
      <c r="A84" s="173" t="s">
        <v>40</v>
      </c>
      <c r="B84" s="173"/>
      <c r="C84" s="111">
        <v>935</v>
      </c>
      <c r="D84" s="108">
        <v>31.98</v>
      </c>
      <c r="E84" s="108">
        <v>30.64</v>
      </c>
      <c r="F84" s="108">
        <v>123.5</v>
      </c>
      <c r="G84" s="108">
        <v>881.71</v>
      </c>
      <c r="H84" s="108">
        <v>0.77</v>
      </c>
      <c r="I84" s="108">
        <v>98.54</v>
      </c>
      <c r="J84" s="108">
        <v>520.03</v>
      </c>
      <c r="K84" s="108">
        <v>7.49</v>
      </c>
      <c r="L84" s="108">
        <v>194.47</v>
      </c>
      <c r="M84" s="108">
        <v>566.66</v>
      </c>
      <c r="N84" s="108">
        <v>178.67</v>
      </c>
      <c r="O84" s="108">
        <v>8.2899999999999991</v>
      </c>
    </row>
    <row r="85" spans="1:15" x14ac:dyDescent="0.3">
      <c r="A85" s="179" t="s">
        <v>98</v>
      </c>
      <c r="B85" s="179"/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</row>
    <row r="86" spans="1:15" x14ac:dyDescent="0.3">
      <c r="A86" s="101" t="s">
        <v>382</v>
      </c>
      <c r="B86" s="102" t="s">
        <v>333</v>
      </c>
      <c r="C86" s="107">
        <v>75</v>
      </c>
      <c r="D86" s="108">
        <v>9.89</v>
      </c>
      <c r="E86" s="108">
        <v>10.01</v>
      </c>
      <c r="F86" s="108">
        <v>28.81</v>
      </c>
      <c r="G86" s="108">
        <v>244.89</v>
      </c>
      <c r="H86" s="108">
        <v>0.09</v>
      </c>
      <c r="I86" s="110">
        <v>0.3</v>
      </c>
      <c r="J86" s="108">
        <v>44.06</v>
      </c>
      <c r="K86" s="110">
        <v>1.7</v>
      </c>
      <c r="L86" s="110">
        <v>15.7</v>
      </c>
      <c r="M86" s="110">
        <v>97.3</v>
      </c>
      <c r="N86" s="108">
        <v>15.73</v>
      </c>
      <c r="O86" s="108">
        <v>0.99</v>
      </c>
    </row>
    <row r="87" spans="1:15" x14ac:dyDescent="0.3">
      <c r="A87" s="103" t="s">
        <v>227</v>
      </c>
      <c r="B87" s="102" t="s">
        <v>38</v>
      </c>
      <c r="C87" s="107">
        <v>200</v>
      </c>
      <c r="D87" s="110">
        <v>0.2</v>
      </c>
      <c r="E87" s="108">
        <v>0.02</v>
      </c>
      <c r="F87" s="108">
        <v>11.05</v>
      </c>
      <c r="G87" s="108">
        <v>45.41</v>
      </c>
      <c r="H87" s="109"/>
      <c r="I87" s="110">
        <v>0.1</v>
      </c>
      <c r="J87" s="110">
        <v>0.5</v>
      </c>
      <c r="K87" s="109"/>
      <c r="L87" s="108">
        <v>5.28</v>
      </c>
      <c r="M87" s="108">
        <v>8.24</v>
      </c>
      <c r="N87" s="110">
        <v>4.4000000000000004</v>
      </c>
      <c r="O87" s="108">
        <v>0.85</v>
      </c>
    </row>
    <row r="88" spans="1:15" x14ac:dyDescent="0.3">
      <c r="A88" s="103" t="s">
        <v>215</v>
      </c>
      <c r="B88" s="102" t="s">
        <v>105</v>
      </c>
      <c r="C88" s="107">
        <v>100</v>
      </c>
      <c r="D88" s="110">
        <v>0.4</v>
      </c>
      <c r="E88" s="110">
        <v>0.3</v>
      </c>
      <c r="F88" s="110">
        <v>10.3</v>
      </c>
      <c r="G88" s="107">
        <v>47</v>
      </c>
      <c r="H88" s="108">
        <v>0.02</v>
      </c>
      <c r="I88" s="107">
        <v>5</v>
      </c>
      <c r="J88" s="107">
        <v>2</v>
      </c>
      <c r="K88" s="110">
        <v>0.4</v>
      </c>
      <c r="L88" s="107">
        <v>19</v>
      </c>
      <c r="M88" s="107">
        <v>16</v>
      </c>
      <c r="N88" s="107">
        <v>12</v>
      </c>
      <c r="O88" s="110">
        <v>2.2999999999999998</v>
      </c>
    </row>
    <row r="89" spans="1:15" x14ac:dyDescent="0.3">
      <c r="A89" s="180" t="s">
        <v>370</v>
      </c>
      <c r="B89" s="180"/>
      <c r="C89" s="111">
        <v>375</v>
      </c>
      <c r="D89" s="108">
        <v>10.49</v>
      </c>
      <c r="E89" s="108">
        <v>10.33</v>
      </c>
      <c r="F89" s="108">
        <v>50.16</v>
      </c>
      <c r="G89" s="110">
        <v>337.3</v>
      </c>
      <c r="H89" s="108">
        <v>0.11</v>
      </c>
      <c r="I89" s="110">
        <v>5.4</v>
      </c>
      <c r="J89" s="108">
        <v>46.56</v>
      </c>
      <c r="K89" s="110">
        <v>2.1</v>
      </c>
      <c r="L89" s="108">
        <v>39.979999999999997</v>
      </c>
      <c r="M89" s="108">
        <v>121.54</v>
      </c>
      <c r="N89" s="108">
        <v>32.130000000000003</v>
      </c>
      <c r="O89" s="108">
        <v>4.1399999999999997</v>
      </c>
    </row>
    <row r="90" spans="1:15" ht="16.5" customHeight="1" x14ac:dyDescent="0.3">
      <c r="A90" s="180" t="s">
        <v>41</v>
      </c>
      <c r="B90" s="180"/>
      <c r="C90" s="112">
        <v>1885</v>
      </c>
      <c r="D90" s="108">
        <v>71.290000000000006</v>
      </c>
      <c r="E90" s="108">
        <v>63.33</v>
      </c>
      <c r="F90" s="108">
        <v>270.35000000000002</v>
      </c>
      <c r="G90" s="108">
        <v>1931.87</v>
      </c>
      <c r="H90" s="108">
        <v>1.07</v>
      </c>
      <c r="I90" s="108">
        <v>121.65</v>
      </c>
      <c r="J90" s="108">
        <v>721.79</v>
      </c>
      <c r="K90" s="108">
        <v>11.07</v>
      </c>
      <c r="L90" s="108">
        <v>509.73</v>
      </c>
      <c r="M90" s="110">
        <v>1068.3</v>
      </c>
      <c r="N90" s="108">
        <v>286.76</v>
      </c>
      <c r="O90" s="108">
        <v>18.03</v>
      </c>
    </row>
    <row r="91" spans="1:15" x14ac:dyDescent="0.3">
      <c r="A91" s="48"/>
      <c r="B91" s="48"/>
      <c r="C91" s="43"/>
      <c r="D91" s="90"/>
      <c r="E91" s="90"/>
      <c r="F91" s="89"/>
      <c r="G91" s="89"/>
      <c r="H91" s="90"/>
      <c r="I91" s="90"/>
      <c r="J91" s="90"/>
      <c r="K91" s="90"/>
      <c r="L91" s="90"/>
      <c r="M91" s="90"/>
      <c r="N91" s="44"/>
      <c r="O91" s="90"/>
    </row>
    <row r="92" spans="1:15" x14ac:dyDescent="0.3">
      <c r="A92" s="48"/>
      <c r="B92" s="48"/>
      <c r="C92" s="90"/>
      <c r="D92" s="90"/>
      <c r="E92" s="90"/>
      <c r="F92" s="89"/>
      <c r="G92" s="89"/>
      <c r="H92" s="90"/>
      <c r="I92" s="90"/>
      <c r="J92" s="90"/>
      <c r="K92" s="90"/>
      <c r="L92" s="90"/>
      <c r="M92" s="90"/>
      <c r="N92" s="44"/>
      <c r="O92" s="90"/>
    </row>
    <row r="93" spans="1:15" x14ac:dyDescent="0.3">
      <c r="A93" s="175" t="s">
        <v>20</v>
      </c>
      <c r="B93" s="175" t="s">
        <v>21</v>
      </c>
      <c r="C93" s="175" t="s">
        <v>22</v>
      </c>
      <c r="D93" s="178" t="s">
        <v>23</v>
      </c>
      <c r="E93" s="178"/>
      <c r="F93" s="178"/>
      <c r="G93" s="175" t="s">
        <v>24</v>
      </c>
      <c r="H93" s="178" t="s">
        <v>25</v>
      </c>
      <c r="I93" s="178"/>
      <c r="J93" s="178"/>
      <c r="K93" s="178"/>
      <c r="L93" s="178" t="s">
        <v>26</v>
      </c>
      <c r="M93" s="178"/>
      <c r="N93" s="178"/>
      <c r="O93" s="178"/>
    </row>
    <row r="94" spans="1:15" x14ac:dyDescent="0.3">
      <c r="A94" s="176"/>
      <c r="B94" s="177"/>
      <c r="C94" s="176"/>
      <c r="D94" s="91" t="s">
        <v>27</v>
      </c>
      <c r="E94" s="91" t="s">
        <v>28</v>
      </c>
      <c r="F94" s="91" t="s">
        <v>29</v>
      </c>
      <c r="G94" s="176"/>
      <c r="H94" s="91" t="s">
        <v>30</v>
      </c>
      <c r="I94" s="91" t="s">
        <v>31</v>
      </c>
      <c r="J94" s="91" t="s">
        <v>32</v>
      </c>
      <c r="K94" s="91" t="s">
        <v>33</v>
      </c>
      <c r="L94" s="91" t="s">
        <v>34</v>
      </c>
      <c r="M94" s="91" t="s">
        <v>35</v>
      </c>
      <c r="N94" s="91" t="s">
        <v>36</v>
      </c>
      <c r="O94" s="91" t="s">
        <v>37</v>
      </c>
    </row>
    <row r="95" spans="1:15" x14ac:dyDescent="0.3">
      <c r="A95" s="71">
        <v>1</v>
      </c>
      <c r="B95" s="71">
        <v>2</v>
      </c>
      <c r="C95" s="71">
        <v>3</v>
      </c>
      <c r="D95" s="71">
        <v>4</v>
      </c>
      <c r="E95" s="71">
        <v>5</v>
      </c>
      <c r="F95" s="71">
        <v>6</v>
      </c>
      <c r="G95" s="71">
        <v>7</v>
      </c>
      <c r="H95" s="71">
        <v>8</v>
      </c>
      <c r="I95" s="71">
        <v>9</v>
      </c>
      <c r="J95" s="71">
        <v>10</v>
      </c>
      <c r="K95" s="71">
        <v>11</v>
      </c>
      <c r="L95" s="71">
        <v>12</v>
      </c>
      <c r="M95" s="71">
        <v>13</v>
      </c>
      <c r="N95" s="71">
        <v>14</v>
      </c>
      <c r="O95" s="71">
        <v>15</v>
      </c>
    </row>
    <row r="96" spans="1:15" x14ac:dyDescent="0.3">
      <c r="A96" s="42" t="s">
        <v>17</v>
      </c>
      <c r="B96" s="43" t="s">
        <v>230</v>
      </c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</row>
    <row r="97" spans="1:15" x14ac:dyDescent="0.3">
      <c r="A97" s="42" t="s">
        <v>19</v>
      </c>
      <c r="B97" s="43">
        <v>1</v>
      </c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</row>
    <row r="98" spans="1:15" x14ac:dyDescent="0.3">
      <c r="A98" s="173" t="s">
        <v>1</v>
      </c>
      <c r="B98" s="173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</row>
    <row r="99" spans="1:15" ht="33" x14ac:dyDescent="0.3">
      <c r="A99" s="73" t="s">
        <v>231</v>
      </c>
      <c r="B99" s="72" t="s">
        <v>528</v>
      </c>
      <c r="C99" s="107">
        <v>105</v>
      </c>
      <c r="D99" s="108">
        <v>15.01</v>
      </c>
      <c r="E99" s="108">
        <v>10.75</v>
      </c>
      <c r="F99" s="110">
        <v>12.34</v>
      </c>
      <c r="G99" s="110">
        <v>203.6</v>
      </c>
      <c r="H99" s="110">
        <v>0.1</v>
      </c>
      <c r="I99" s="110">
        <v>1.1000000000000001</v>
      </c>
      <c r="J99" s="108">
        <v>39.58</v>
      </c>
      <c r="K99" s="110">
        <v>0.65</v>
      </c>
      <c r="L99" s="108">
        <v>16.25</v>
      </c>
      <c r="M99" s="110">
        <v>145.54999999999998</v>
      </c>
      <c r="N99" s="108">
        <v>22.39</v>
      </c>
      <c r="O99" s="110">
        <v>1.1100000000000001</v>
      </c>
    </row>
    <row r="100" spans="1:15" x14ac:dyDescent="0.3">
      <c r="A100" s="71" t="s">
        <v>242</v>
      </c>
      <c r="B100" s="72" t="s">
        <v>43</v>
      </c>
      <c r="C100" s="107">
        <v>180</v>
      </c>
      <c r="D100" s="108">
        <v>7.57</v>
      </c>
      <c r="E100" s="108">
        <v>3.63</v>
      </c>
      <c r="F100" s="108">
        <v>34.28</v>
      </c>
      <c r="G100" s="108">
        <v>199.76</v>
      </c>
      <c r="H100" s="108">
        <v>0.26</v>
      </c>
      <c r="I100" s="109"/>
      <c r="J100" s="107">
        <v>13</v>
      </c>
      <c r="K100" s="110">
        <v>0.5</v>
      </c>
      <c r="L100" s="108">
        <v>12.98</v>
      </c>
      <c r="M100" s="108">
        <v>179.33</v>
      </c>
      <c r="N100" s="108">
        <v>120.04</v>
      </c>
      <c r="O100" s="108">
        <v>4.03</v>
      </c>
    </row>
    <row r="101" spans="1:15" ht="33" x14ac:dyDescent="0.3">
      <c r="A101" s="71" t="s">
        <v>232</v>
      </c>
      <c r="B101" s="72" t="s">
        <v>42</v>
      </c>
      <c r="C101" s="107">
        <v>200</v>
      </c>
      <c r="D101" s="108">
        <v>2.94</v>
      </c>
      <c r="E101" s="108">
        <v>3.24</v>
      </c>
      <c r="F101" s="108">
        <v>15.82</v>
      </c>
      <c r="G101" s="108">
        <v>105.04</v>
      </c>
      <c r="H101" s="108">
        <v>0.04</v>
      </c>
      <c r="I101" s="110">
        <v>0.3</v>
      </c>
      <c r="J101" s="107">
        <v>20</v>
      </c>
      <c r="K101" s="109"/>
      <c r="L101" s="108">
        <v>140.54</v>
      </c>
      <c r="M101" s="107">
        <v>90</v>
      </c>
      <c r="N101" s="108">
        <v>14.05</v>
      </c>
      <c r="O101" s="108">
        <v>0.13</v>
      </c>
    </row>
    <row r="102" spans="1:15" x14ac:dyDescent="0.3">
      <c r="A102" s="73"/>
      <c r="B102" s="72" t="s">
        <v>113</v>
      </c>
      <c r="C102" s="107">
        <v>40</v>
      </c>
      <c r="D102" s="108">
        <v>3.16</v>
      </c>
      <c r="E102" s="110">
        <v>0.4</v>
      </c>
      <c r="F102" s="108">
        <v>19.32</v>
      </c>
      <c r="G102" s="107">
        <v>94</v>
      </c>
      <c r="H102" s="108">
        <v>0.06</v>
      </c>
      <c r="I102" s="109"/>
      <c r="J102" s="109"/>
      <c r="K102" s="108">
        <v>0.52</v>
      </c>
      <c r="L102" s="110">
        <v>9.1999999999999993</v>
      </c>
      <c r="M102" s="110">
        <v>34.799999999999997</v>
      </c>
      <c r="N102" s="110">
        <v>13.2</v>
      </c>
      <c r="O102" s="110">
        <v>0.8</v>
      </c>
    </row>
    <row r="103" spans="1:15" x14ac:dyDescent="0.3">
      <c r="A103" s="73" t="s">
        <v>215</v>
      </c>
      <c r="B103" s="72" t="s">
        <v>308</v>
      </c>
      <c r="C103" s="107">
        <v>100</v>
      </c>
      <c r="D103" s="110">
        <v>0.9</v>
      </c>
      <c r="E103" s="110">
        <v>0.2</v>
      </c>
      <c r="F103" s="110">
        <v>8.1</v>
      </c>
      <c r="G103" s="107">
        <v>43</v>
      </c>
      <c r="H103" s="108">
        <v>0.04</v>
      </c>
      <c r="I103" s="107">
        <v>60</v>
      </c>
      <c r="J103" s="107">
        <v>8</v>
      </c>
      <c r="K103" s="110">
        <v>0.2</v>
      </c>
      <c r="L103" s="107">
        <v>34</v>
      </c>
      <c r="M103" s="107">
        <v>23</v>
      </c>
      <c r="N103" s="107">
        <v>13</v>
      </c>
      <c r="O103" s="110">
        <v>0.3</v>
      </c>
    </row>
    <row r="104" spans="1:15" x14ac:dyDescent="0.3">
      <c r="A104" s="173" t="s">
        <v>39</v>
      </c>
      <c r="B104" s="173"/>
      <c r="C104" s="111">
        <v>625</v>
      </c>
      <c r="D104" s="108">
        <v>29.58</v>
      </c>
      <c r="E104" s="108">
        <v>18.22</v>
      </c>
      <c r="F104" s="108">
        <v>89.86</v>
      </c>
      <c r="G104" s="110">
        <v>645.4</v>
      </c>
      <c r="H104" s="110">
        <v>0.5</v>
      </c>
      <c r="I104" s="110">
        <v>61.4</v>
      </c>
      <c r="J104" s="108">
        <v>80.58</v>
      </c>
      <c r="K104" s="108">
        <v>1.87</v>
      </c>
      <c r="L104" s="108">
        <v>212.97</v>
      </c>
      <c r="M104" s="108">
        <v>472.68</v>
      </c>
      <c r="N104" s="108">
        <v>182.68</v>
      </c>
      <c r="O104" s="108">
        <v>6.37</v>
      </c>
    </row>
    <row r="105" spans="1:15" x14ac:dyDescent="0.3">
      <c r="A105" s="173" t="s">
        <v>12</v>
      </c>
      <c r="B105" s="173"/>
      <c r="C105" s="173"/>
      <c r="D105" s="173"/>
      <c r="E105" s="173"/>
      <c r="F105" s="173"/>
      <c r="G105" s="173"/>
      <c r="H105" s="173"/>
      <c r="I105" s="173"/>
      <c r="J105" s="173"/>
      <c r="K105" s="173"/>
      <c r="L105" s="173"/>
      <c r="M105" s="173"/>
      <c r="N105" s="173"/>
      <c r="O105" s="173"/>
    </row>
    <row r="106" spans="1:15" x14ac:dyDescent="0.3">
      <c r="A106" s="71" t="s">
        <v>320</v>
      </c>
      <c r="B106" s="72" t="s">
        <v>49</v>
      </c>
      <c r="C106" s="107">
        <v>100</v>
      </c>
      <c r="D106" s="108">
        <v>1.57</v>
      </c>
      <c r="E106" s="108">
        <v>4.1900000000000004</v>
      </c>
      <c r="F106" s="108">
        <v>8.61</v>
      </c>
      <c r="G106" s="110">
        <v>79.099999999999994</v>
      </c>
      <c r="H106" s="108">
        <v>0.06</v>
      </c>
      <c r="I106" s="108">
        <v>10.75</v>
      </c>
      <c r="J106" s="110">
        <v>267.2</v>
      </c>
      <c r="K106" s="108">
        <v>1.91</v>
      </c>
      <c r="L106" s="108">
        <v>23.92</v>
      </c>
      <c r="M106" s="110">
        <v>46.8</v>
      </c>
      <c r="N106" s="108">
        <v>21.37</v>
      </c>
      <c r="O106" s="108">
        <v>0.86</v>
      </c>
    </row>
    <row r="107" spans="1:15" ht="33" x14ac:dyDescent="0.3">
      <c r="A107" s="73" t="s">
        <v>233</v>
      </c>
      <c r="B107" s="72" t="s">
        <v>353</v>
      </c>
      <c r="C107" s="107">
        <v>260</v>
      </c>
      <c r="D107" s="108">
        <v>4.32</v>
      </c>
      <c r="E107" s="108">
        <v>6.86</v>
      </c>
      <c r="F107" s="108">
        <v>10.96</v>
      </c>
      <c r="G107" s="108">
        <v>123.47</v>
      </c>
      <c r="H107" s="110">
        <v>0.2</v>
      </c>
      <c r="I107" s="110">
        <v>20.8</v>
      </c>
      <c r="J107" s="110">
        <v>217.3</v>
      </c>
      <c r="K107" s="108">
        <v>1.52</v>
      </c>
      <c r="L107" s="108">
        <v>32.49</v>
      </c>
      <c r="M107" s="108">
        <v>73.760000000000005</v>
      </c>
      <c r="N107" s="108">
        <v>23.36</v>
      </c>
      <c r="O107" s="108">
        <v>0.92</v>
      </c>
    </row>
    <row r="108" spans="1:15" ht="33" x14ac:dyDescent="0.3">
      <c r="A108" s="71" t="s">
        <v>234</v>
      </c>
      <c r="B108" s="72" t="s">
        <v>531</v>
      </c>
      <c r="C108" s="107">
        <v>280</v>
      </c>
      <c r="D108" s="108">
        <v>26.31</v>
      </c>
      <c r="E108" s="108">
        <v>19.68</v>
      </c>
      <c r="F108" s="108">
        <v>57.65</v>
      </c>
      <c r="G108" s="108">
        <v>513.13</v>
      </c>
      <c r="H108" s="108">
        <v>0.37</v>
      </c>
      <c r="I108" s="110">
        <v>1.1000000000000001</v>
      </c>
      <c r="J108" s="110">
        <v>60.7</v>
      </c>
      <c r="K108" s="108">
        <v>1.85</v>
      </c>
      <c r="L108" s="108">
        <v>34.229999999999997</v>
      </c>
      <c r="M108" s="108">
        <v>257.08999999999997</v>
      </c>
      <c r="N108" s="108">
        <v>40.270000000000003</v>
      </c>
      <c r="O108" s="108">
        <v>2.71</v>
      </c>
    </row>
    <row r="109" spans="1:15" ht="33" x14ac:dyDescent="0.3">
      <c r="A109" s="71" t="s">
        <v>235</v>
      </c>
      <c r="B109" s="72" t="s">
        <v>183</v>
      </c>
      <c r="C109" s="107">
        <v>200</v>
      </c>
      <c r="D109" s="108">
        <v>0.59</v>
      </c>
      <c r="E109" s="108">
        <v>0.05</v>
      </c>
      <c r="F109" s="108">
        <v>18.579999999999998</v>
      </c>
      <c r="G109" s="108">
        <v>77.94</v>
      </c>
      <c r="H109" s="108">
        <v>0.02</v>
      </c>
      <c r="I109" s="110">
        <v>0.6</v>
      </c>
      <c r="J109" s="109"/>
      <c r="K109" s="108">
        <v>0.83</v>
      </c>
      <c r="L109" s="108">
        <v>24.33</v>
      </c>
      <c r="M109" s="110">
        <v>21.9</v>
      </c>
      <c r="N109" s="108">
        <v>15.75</v>
      </c>
      <c r="O109" s="108">
        <v>0.51</v>
      </c>
    </row>
    <row r="110" spans="1:15" x14ac:dyDescent="0.3">
      <c r="A110" s="73"/>
      <c r="B110" s="72" t="s">
        <v>113</v>
      </c>
      <c r="C110" s="107">
        <v>40</v>
      </c>
      <c r="D110" s="108">
        <v>3.16</v>
      </c>
      <c r="E110" s="110">
        <v>0.4</v>
      </c>
      <c r="F110" s="108">
        <v>19.32</v>
      </c>
      <c r="G110" s="107">
        <v>94</v>
      </c>
      <c r="H110" s="108">
        <v>0.06</v>
      </c>
      <c r="I110" s="109"/>
      <c r="J110" s="109"/>
      <c r="K110" s="108">
        <v>0.52</v>
      </c>
      <c r="L110" s="110">
        <v>9.1999999999999993</v>
      </c>
      <c r="M110" s="110">
        <v>34.799999999999997</v>
      </c>
      <c r="N110" s="110">
        <v>13.2</v>
      </c>
      <c r="O110" s="110">
        <v>0.8</v>
      </c>
    </row>
    <row r="111" spans="1:15" x14ac:dyDescent="0.3">
      <c r="A111" s="73"/>
      <c r="B111" s="72" t="s">
        <v>161</v>
      </c>
      <c r="C111" s="107">
        <v>50</v>
      </c>
      <c r="D111" s="110">
        <v>3.3</v>
      </c>
      <c r="E111" s="110">
        <v>0.6</v>
      </c>
      <c r="F111" s="108">
        <v>19.82</v>
      </c>
      <c r="G111" s="107">
        <v>99</v>
      </c>
      <c r="H111" s="108">
        <v>0.09</v>
      </c>
      <c r="I111" s="109"/>
      <c r="J111" s="109"/>
      <c r="K111" s="110">
        <v>0.7</v>
      </c>
      <c r="L111" s="110">
        <v>14.5</v>
      </c>
      <c r="M111" s="107">
        <v>75</v>
      </c>
      <c r="N111" s="110">
        <v>23.5</v>
      </c>
      <c r="O111" s="108">
        <v>1.95</v>
      </c>
    </row>
    <row r="112" spans="1:15" x14ac:dyDescent="0.3">
      <c r="A112" s="173" t="s">
        <v>40</v>
      </c>
      <c r="B112" s="173"/>
      <c r="C112" s="111">
        <v>930</v>
      </c>
      <c r="D112" s="108">
        <v>39.25</v>
      </c>
      <c r="E112" s="108">
        <v>31.78</v>
      </c>
      <c r="F112" s="108">
        <v>134.94</v>
      </c>
      <c r="G112" s="108">
        <v>986.64</v>
      </c>
      <c r="H112" s="110">
        <v>0.8</v>
      </c>
      <c r="I112" s="108">
        <v>33.25</v>
      </c>
      <c r="J112" s="110">
        <v>545.20000000000005</v>
      </c>
      <c r="K112" s="108">
        <v>7.33</v>
      </c>
      <c r="L112" s="108">
        <v>138.66999999999999</v>
      </c>
      <c r="M112" s="108">
        <v>509.35</v>
      </c>
      <c r="N112" s="108">
        <v>137.44999999999999</v>
      </c>
      <c r="O112" s="108">
        <v>7.75</v>
      </c>
    </row>
    <row r="113" spans="1:15" x14ac:dyDescent="0.3">
      <c r="A113" s="179" t="s">
        <v>98</v>
      </c>
      <c r="B113" s="179"/>
      <c r="C113" s="179"/>
      <c r="D113" s="179"/>
      <c r="E113" s="179"/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</row>
    <row r="114" spans="1:15" x14ac:dyDescent="0.3">
      <c r="A114" s="101" t="s">
        <v>387</v>
      </c>
      <c r="B114" s="102" t="s">
        <v>334</v>
      </c>
      <c r="C114" s="107">
        <v>60</v>
      </c>
      <c r="D114" s="108">
        <v>3.83</v>
      </c>
      <c r="E114" s="108">
        <v>6.52</v>
      </c>
      <c r="F114" s="110">
        <v>20.3</v>
      </c>
      <c r="G114" s="108">
        <v>155.81</v>
      </c>
      <c r="H114" s="108">
        <v>0.04</v>
      </c>
      <c r="I114" s="108">
        <v>1.83</v>
      </c>
      <c r="J114" s="108">
        <v>51.82</v>
      </c>
      <c r="K114" s="110">
        <v>0.5</v>
      </c>
      <c r="L114" s="108">
        <v>21.06</v>
      </c>
      <c r="M114" s="108">
        <v>42.19</v>
      </c>
      <c r="N114" s="108">
        <v>6.63</v>
      </c>
      <c r="O114" s="110">
        <v>0.8</v>
      </c>
    </row>
    <row r="115" spans="1:15" x14ac:dyDescent="0.3">
      <c r="A115" s="101"/>
      <c r="B115" s="102" t="s">
        <v>338</v>
      </c>
      <c r="C115" s="107">
        <v>200</v>
      </c>
      <c r="D115" s="110">
        <v>5.4</v>
      </c>
      <c r="E115" s="107">
        <v>5</v>
      </c>
      <c r="F115" s="110">
        <v>21.6</v>
      </c>
      <c r="G115" s="107">
        <v>158</v>
      </c>
      <c r="H115" s="108">
        <v>0.06</v>
      </c>
      <c r="I115" s="110">
        <v>1.8</v>
      </c>
      <c r="J115" s="107">
        <v>40</v>
      </c>
      <c r="K115" s="109"/>
      <c r="L115" s="107">
        <v>242</v>
      </c>
      <c r="M115" s="107">
        <v>188</v>
      </c>
      <c r="N115" s="107">
        <v>30</v>
      </c>
      <c r="O115" s="110">
        <v>0.2</v>
      </c>
    </row>
    <row r="116" spans="1:15" x14ac:dyDescent="0.3">
      <c r="A116" s="103" t="s">
        <v>215</v>
      </c>
      <c r="B116" s="102" t="s">
        <v>46</v>
      </c>
      <c r="C116" s="107">
        <v>100</v>
      </c>
      <c r="D116" s="110">
        <v>0.4</v>
      </c>
      <c r="E116" s="110">
        <v>0.4</v>
      </c>
      <c r="F116" s="110">
        <v>9.8000000000000007</v>
      </c>
      <c r="G116" s="107">
        <v>47</v>
      </c>
      <c r="H116" s="108">
        <v>0.03</v>
      </c>
      <c r="I116" s="107">
        <v>10</v>
      </c>
      <c r="J116" s="107">
        <v>5</v>
      </c>
      <c r="K116" s="110">
        <v>0.2</v>
      </c>
      <c r="L116" s="107">
        <v>16</v>
      </c>
      <c r="M116" s="107">
        <v>11</v>
      </c>
      <c r="N116" s="107">
        <v>9</v>
      </c>
      <c r="O116" s="110">
        <v>2.2000000000000002</v>
      </c>
    </row>
    <row r="117" spans="1:15" x14ac:dyDescent="0.3">
      <c r="A117" s="180" t="s">
        <v>370</v>
      </c>
      <c r="B117" s="180"/>
      <c r="C117" s="111">
        <v>360</v>
      </c>
      <c r="D117" s="108">
        <v>9.6300000000000008</v>
      </c>
      <c r="E117" s="108">
        <v>11.92</v>
      </c>
      <c r="F117" s="108">
        <v>51.7</v>
      </c>
      <c r="G117" s="108">
        <v>360.81</v>
      </c>
      <c r="H117" s="108">
        <v>0.13</v>
      </c>
      <c r="I117" s="108">
        <v>13.63</v>
      </c>
      <c r="J117" s="108">
        <v>96.82</v>
      </c>
      <c r="K117" s="110">
        <v>0.7</v>
      </c>
      <c r="L117" s="108">
        <v>279.06</v>
      </c>
      <c r="M117" s="108">
        <v>241.19</v>
      </c>
      <c r="N117" s="108">
        <v>45.63</v>
      </c>
      <c r="O117" s="110">
        <v>3.2</v>
      </c>
    </row>
    <row r="118" spans="1:15" ht="16.5" customHeight="1" x14ac:dyDescent="0.3">
      <c r="A118" s="180" t="s">
        <v>41</v>
      </c>
      <c r="B118" s="180"/>
      <c r="C118" s="112">
        <v>1915</v>
      </c>
      <c r="D118" s="108">
        <v>78.459999999999994</v>
      </c>
      <c r="E118" s="108">
        <v>61.92</v>
      </c>
      <c r="F118" s="108">
        <v>276.5</v>
      </c>
      <c r="G118" s="108">
        <v>1992.85</v>
      </c>
      <c r="H118" s="108">
        <v>1.43</v>
      </c>
      <c r="I118" s="108">
        <v>108.28</v>
      </c>
      <c r="J118" s="110">
        <v>722.6</v>
      </c>
      <c r="K118" s="110">
        <v>9.9</v>
      </c>
      <c r="L118" s="110">
        <v>610.70000000000005</v>
      </c>
      <c r="M118" s="108">
        <v>1223.22</v>
      </c>
      <c r="N118" s="108">
        <v>365.76</v>
      </c>
      <c r="O118" s="108">
        <v>17.32</v>
      </c>
    </row>
    <row r="119" spans="1:15" x14ac:dyDescent="0.3">
      <c r="A119" s="48"/>
      <c r="B119" s="48"/>
      <c r="C119" s="43"/>
      <c r="D119" s="90"/>
      <c r="E119" s="90"/>
      <c r="F119" s="89"/>
      <c r="G119" s="89"/>
      <c r="H119" s="90"/>
      <c r="I119" s="90"/>
      <c r="J119" s="90"/>
      <c r="K119" s="90"/>
      <c r="L119" s="90"/>
      <c r="M119" s="90"/>
      <c r="N119" s="44"/>
      <c r="O119" s="90"/>
    </row>
    <row r="120" spans="1:15" x14ac:dyDescent="0.3">
      <c r="A120" s="48"/>
      <c r="B120" s="48"/>
      <c r="C120" s="90"/>
      <c r="D120" s="90"/>
      <c r="E120" s="90"/>
      <c r="F120" s="89"/>
      <c r="G120" s="89"/>
      <c r="H120" s="90"/>
      <c r="I120" s="90"/>
      <c r="J120" s="90"/>
      <c r="K120" s="90"/>
      <c r="L120" s="90"/>
      <c r="M120" s="90"/>
      <c r="N120" s="44"/>
      <c r="O120" s="90"/>
    </row>
    <row r="121" spans="1:15" x14ac:dyDescent="0.3">
      <c r="A121" s="175" t="s">
        <v>20</v>
      </c>
      <c r="B121" s="175" t="s">
        <v>21</v>
      </c>
      <c r="C121" s="175" t="s">
        <v>22</v>
      </c>
      <c r="D121" s="178" t="s">
        <v>23</v>
      </c>
      <c r="E121" s="178"/>
      <c r="F121" s="178"/>
      <c r="G121" s="175" t="s">
        <v>24</v>
      </c>
      <c r="H121" s="178" t="s">
        <v>25</v>
      </c>
      <c r="I121" s="178"/>
      <c r="J121" s="178"/>
      <c r="K121" s="178"/>
      <c r="L121" s="178" t="s">
        <v>26</v>
      </c>
      <c r="M121" s="178"/>
      <c r="N121" s="178"/>
      <c r="O121" s="178"/>
    </row>
    <row r="122" spans="1:15" x14ac:dyDescent="0.3">
      <c r="A122" s="176"/>
      <c r="B122" s="177"/>
      <c r="C122" s="176"/>
      <c r="D122" s="91" t="s">
        <v>27</v>
      </c>
      <c r="E122" s="91" t="s">
        <v>28</v>
      </c>
      <c r="F122" s="91" t="s">
        <v>29</v>
      </c>
      <c r="G122" s="176"/>
      <c r="H122" s="91" t="s">
        <v>30</v>
      </c>
      <c r="I122" s="91" t="s">
        <v>31</v>
      </c>
      <c r="J122" s="91" t="s">
        <v>32</v>
      </c>
      <c r="K122" s="91" t="s">
        <v>33</v>
      </c>
      <c r="L122" s="91" t="s">
        <v>34</v>
      </c>
      <c r="M122" s="91" t="s">
        <v>35</v>
      </c>
      <c r="N122" s="91" t="s">
        <v>36</v>
      </c>
      <c r="O122" s="91" t="s">
        <v>37</v>
      </c>
    </row>
    <row r="123" spans="1:15" x14ac:dyDescent="0.3">
      <c r="A123" s="71">
        <v>1</v>
      </c>
      <c r="B123" s="71">
        <v>2</v>
      </c>
      <c r="C123" s="71">
        <v>3</v>
      </c>
      <c r="D123" s="71">
        <v>4</v>
      </c>
      <c r="E123" s="71">
        <v>5</v>
      </c>
      <c r="F123" s="71">
        <v>6</v>
      </c>
      <c r="G123" s="71">
        <v>7</v>
      </c>
      <c r="H123" s="71">
        <v>8</v>
      </c>
      <c r="I123" s="71">
        <v>9</v>
      </c>
      <c r="J123" s="71">
        <v>10</v>
      </c>
      <c r="K123" s="71">
        <v>11</v>
      </c>
      <c r="L123" s="71">
        <v>12</v>
      </c>
      <c r="M123" s="71">
        <v>13</v>
      </c>
      <c r="N123" s="71">
        <v>14</v>
      </c>
      <c r="O123" s="71">
        <v>15</v>
      </c>
    </row>
    <row r="124" spans="1:15" x14ac:dyDescent="0.3">
      <c r="A124" s="42" t="s">
        <v>17</v>
      </c>
      <c r="B124" s="43" t="s">
        <v>236</v>
      </c>
      <c r="C124" s="145"/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5"/>
    </row>
    <row r="125" spans="1:15" x14ac:dyDescent="0.3">
      <c r="A125" s="42" t="s">
        <v>19</v>
      </c>
      <c r="B125" s="43">
        <v>1</v>
      </c>
      <c r="C125" s="145"/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</row>
    <row r="126" spans="1:15" x14ac:dyDescent="0.3">
      <c r="A126" s="173" t="s">
        <v>1</v>
      </c>
      <c r="B126" s="173"/>
      <c r="C126" s="173"/>
      <c r="D126" s="173"/>
      <c r="E126" s="173"/>
      <c r="F126" s="173"/>
      <c r="G126" s="173"/>
      <c r="H126" s="173"/>
      <c r="I126" s="173"/>
      <c r="J126" s="173"/>
      <c r="K126" s="173"/>
      <c r="L126" s="173"/>
      <c r="M126" s="173"/>
      <c r="N126" s="173"/>
      <c r="O126" s="173"/>
    </row>
    <row r="127" spans="1:15" ht="33" x14ac:dyDescent="0.3">
      <c r="A127" s="71" t="s">
        <v>237</v>
      </c>
      <c r="B127" s="72" t="s">
        <v>350</v>
      </c>
      <c r="C127" s="107">
        <v>155</v>
      </c>
      <c r="D127" s="108">
        <v>15.59</v>
      </c>
      <c r="E127" s="108">
        <v>19.82</v>
      </c>
      <c r="F127" s="108">
        <v>10.029999999999999</v>
      </c>
      <c r="G127" s="110">
        <v>281.3</v>
      </c>
      <c r="H127" s="108">
        <v>0.14000000000000001</v>
      </c>
      <c r="I127" s="108">
        <v>11.46</v>
      </c>
      <c r="J127" s="108">
        <v>321.13</v>
      </c>
      <c r="K127" s="110">
        <v>0.75</v>
      </c>
      <c r="L127" s="108">
        <v>140.56</v>
      </c>
      <c r="M127" s="108">
        <v>265.93</v>
      </c>
      <c r="N127" s="108">
        <v>27.99</v>
      </c>
      <c r="O127" s="108">
        <v>3.05</v>
      </c>
    </row>
    <row r="128" spans="1:15" ht="33" x14ac:dyDescent="0.3">
      <c r="A128" s="71" t="s">
        <v>238</v>
      </c>
      <c r="B128" s="72" t="s">
        <v>180</v>
      </c>
      <c r="C128" s="107">
        <v>40</v>
      </c>
      <c r="D128" s="108">
        <v>0.44</v>
      </c>
      <c r="E128" s="108">
        <v>0.08</v>
      </c>
      <c r="F128" s="108">
        <v>1.52</v>
      </c>
      <c r="G128" s="110">
        <v>9.6</v>
      </c>
      <c r="H128" s="108">
        <v>0.02</v>
      </c>
      <c r="I128" s="107">
        <v>10</v>
      </c>
      <c r="J128" s="110">
        <v>53.2</v>
      </c>
      <c r="K128" s="108">
        <v>0.28000000000000003</v>
      </c>
      <c r="L128" s="110">
        <v>5.6</v>
      </c>
      <c r="M128" s="110">
        <v>10.4</v>
      </c>
      <c r="N128" s="107">
        <v>8</v>
      </c>
      <c r="O128" s="108">
        <v>0.36</v>
      </c>
    </row>
    <row r="129" spans="1:15" x14ac:dyDescent="0.3">
      <c r="A129" s="71" t="s">
        <v>220</v>
      </c>
      <c r="B129" s="72" t="s">
        <v>45</v>
      </c>
      <c r="C129" s="107">
        <v>200</v>
      </c>
      <c r="D129" s="108">
        <v>0.26</v>
      </c>
      <c r="E129" s="108">
        <v>0.03</v>
      </c>
      <c r="F129" s="108">
        <v>11.26</v>
      </c>
      <c r="G129" s="108">
        <v>47.79</v>
      </c>
      <c r="H129" s="109"/>
      <c r="I129" s="110">
        <v>2.9</v>
      </c>
      <c r="J129" s="110">
        <v>0.5</v>
      </c>
      <c r="K129" s="108">
        <v>0.01</v>
      </c>
      <c r="L129" s="108">
        <v>8.08</v>
      </c>
      <c r="M129" s="108">
        <v>9.7799999999999994</v>
      </c>
      <c r="N129" s="108">
        <v>5.24</v>
      </c>
      <c r="O129" s="110">
        <v>0.9</v>
      </c>
    </row>
    <row r="130" spans="1:15" x14ac:dyDescent="0.3">
      <c r="A130" s="73"/>
      <c r="B130" s="72" t="s">
        <v>113</v>
      </c>
      <c r="C130" s="107">
        <v>70</v>
      </c>
      <c r="D130" s="108">
        <v>5.53</v>
      </c>
      <c r="E130" s="110">
        <v>0.7</v>
      </c>
      <c r="F130" s="108">
        <v>33.81</v>
      </c>
      <c r="G130" s="110">
        <v>164.5</v>
      </c>
      <c r="H130" s="108">
        <v>0.11</v>
      </c>
      <c r="I130" s="109"/>
      <c r="J130" s="109"/>
      <c r="K130" s="108">
        <v>0.91</v>
      </c>
      <c r="L130" s="110">
        <v>16.100000000000001</v>
      </c>
      <c r="M130" s="110">
        <v>60.9</v>
      </c>
      <c r="N130" s="110">
        <v>23.1</v>
      </c>
      <c r="O130" s="110">
        <v>1.4</v>
      </c>
    </row>
    <row r="131" spans="1:15" x14ac:dyDescent="0.3">
      <c r="A131" s="71" t="s">
        <v>215</v>
      </c>
      <c r="B131" s="72" t="s">
        <v>177</v>
      </c>
      <c r="C131" s="107">
        <v>100</v>
      </c>
      <c r="D131" s="110">
        <v>1.5</v>
      </c>
      <c r="E131" s="110">
        <v>0.5</v>
      </c>
      <c r="F131" s="107">
        <v>21</v>
      </c>
      <c r="G131" s="107">
        <v>96</v>
      </c>
      <c r="H131" s="108">
        <v>0.04</v>
      </c>
      <c r="I131" s="107">
        <v>10</v>
      </c>
      <c r="J131" s="107">
        <v>20</v>
      </c>
      <c r="K131" s="110">
        <v>0.4</v>
      </c>
      <c r="L131" s="107">
        <v>8</v>
      </c>
      <c r="M131" s="107">
        <v>28</v>
      </c>
      <c r="N131" s="107">
        <v>42</v>
      </c>
      <c r="O131" s="110">
        <v>0.6</v>
      </c>
    </row>
    <row r="132" spans="1:15" x14ac:dyDescent="0.3">
      <c r="A132" s="173" t="s">
        <v>39</v>
      </c>
      <c r="B132" s="173"/>
      <c r="C132" s="111">
        <v>565</v>
      </c>
      <c r="D132" s="108">
        <v>23.32</v>
      </c>
      <c r="E132" s="108">
        <v>21.13</v>
      </c>
      <c r="F132" s="108">
        <v>77.62</v>
      </c>
      <c r="G132" s="108">
        <v>599.19000000000005</v>
      </c>
      <c r="H132" s="108">
        <v>0.31</v>
      </c>
      <c r="I132" s="108">
        <v>34.36</v>
      </c>
      <c r="J132" s="108">
        <v>394.83</v>
      </c>
      <c r="K132" s="108">
        <v>2.35</v>
      </c>
      <c r="L132" s="108">
        <v>178.34</v>
      </c>
      <c r="M132" s="108">
        <v>375.01</v>
      </c>
      <c r="N132" s="108">
        <v>106.33</v>
      </c>
      <c r="O132" s="108">
        <v>6.31</v>
      </c>
    </row>
    <row r="133" spans="1:15" x14ac:dyDescent="0.3">
      <c r="A133" s="173" t="s">
        <v>12</v>
      </c>
      <c r="B133" s="173"/>
      <c r="C133" s="173"/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</row>
    <row r="134" spans="1:15" ht="33" x14ac:dyDescent="0.3">
      <c r="A134" s="71" t="s">
        <v>324</v>
      </c>
      <c r="B134" s="72" t="s">
        <v>305</v>
      </c>
      <c r="C134" s="107">
        <v>100</v>
      </c>
      <c r="D134" s="108">
        <v>1.86</v>
      </c>
      <c r="E134" s="108">
        <v>3.86</v>
      </c>
      <c r="F134" s="108">
        <v>11.26</v>
      </c>
      <c r="G134" s="108">
        <v>86.99</v>
      </c>
      <c r="H134" s="108">
        <v>7.0000000000000007E-2</v>
      </c>
      <c r="I134" s="108">
        <v>10.91</v>
      </c>
      <c r="J134" s="108">
        <v>663.19</v>
      </c>
      <c r="K134" s="108">
        <v>1.64</v>
      </c>
      <c r="L134" s="108">
        <v>19.07</v>
      </c>
      <c r="M134" s="108">
        <v>55.55</v>
      </c>
      <c r="N134" s="108">
        <v>26.33</v>
      </c>
      <c r="O134" s="108">
        <v>0.72</v>
      </c>
    </row>
    <row r="135" spans="1:15" ht="40.5" customHeight="1" x14ac:dyDescent="0.3">
      <c r="A135" s="73" t="s">
        <v>239</v>
      </c>
      <c r="B135" s="72" t="s">
        <v>198</v>
      </c>
      <c r="C135" s="107">
        <v>250</v>
      </c>
      <c r="D135" s="108">
        <v>5.07</v>
      </c>
      <c r="E135" s="110">
        <v>4.8</v>
      </c>
      <c r="F135" s="108">
        <v>16.670000000000002</v>
      </c>
      <c r="G135" s="108">
        <v>130.82</v>
      </c>
      <c r="H135" s="108">
        <v>0.24</v>
      </c>
      <c r="I135" s="110">
        <v>16.7</v>
      </c>
      <c r="J135" s="108">
        <v>208.83</v>
      </c>
      <c r="K135" s="108">
        <v>1.1299999999999999</v>
      </c>
      <c r="L135" s="108">
        <v>20.94</v>
      </c>
      <c r="M135" s="108">
        <v>91.71</v>
      </c>
      <c r="N135" s="108">
        <v>28.41</v>
      </c>
      <c r="O135" s="108">
        <v>1.17</v>
      </c>
    </row>
    <row r="136" spans="1:15" x14ac:dyDescent="0.3">
      <c r="A136" s="71" t="s">
        <v>319</v>
      </c>
      <c r="B136" s="72" t="s">
        <v>298</v>
      </c>
      <c r="C136" s="107">
        <v>100</v>
      </c>
      <c r="D136" s="108">
        <v>17.52</v>
      </c>
      <c r="E136" s="108">
        <v>13.46</v>
      </c>
      <c r="F136" s="108">
        <v>14.91</v>
      </c>
      <c r="G136" s="110">
        <v>248.3</v>
      </c>
      <c r="H136" s="108">
        <v>0.12</v>
      </c>
      <c r="I136" s="109"/>
      <c r="J136" s="108">
        <v>31.72</v>
      </c>
      <c r="K136" s="108">
        <v>3.11</v>
      </c>
      <c r="L136" s="108">
        <v>18.559999999999999</v>
      </c>
      <c r="M136" s="108">
        <v>170.13</v>
      </c>
      <c r="N136" s="108">
        <v>25.41</v>
      </c>
      <c r="O136" s="108">
        <v>1.49</v>
      </c>
    </row>
    <row r="137" spans="1:15" x14ac:dyDescent="0.3">
      <c r="A137" s="76" t="s">
        <v>317</v>
      </c>
      <c r="B137" s="72" t="s">
        <v>312</v>
      </c>
      <c r="C137" s="107">
        <v>180</v>
      </c>
      <c r="D137" s="108">
        <v>4.07</v>
      </c>
      <c r="E137" s="108">
        <v>5.61</v>
      </c>
      <c r="F137" s="110">
        <v>25.1</v>
      </c>
      <c r="G137" s="108">
        <v>168.42</v>
      </c>
      <c r="H137" s="108">
        <v>0.18</v>
      </c>
      <c r="I137" s="110">
        <v>50.6</v>
      </c>
      <c r="J137" s="110">
        <v>844.8</v>
      </c>
      <c r="K137" s="110">
        <v>2.6</v>
      </c>
      <c r="L137" s="108">
        <v>54.64</v>
      </c>
      <c r="M137" s="108">
        <v>114.84</v>
      </c>
      <c r="N137" s="108">
        <v>53.59</v>
      </c>
      <c r="O137" s="108">
        <v>1.82</v>
      </c>
    </row>
    <row r="138" spans="1:15" ht="33" x14ac:dyDescent="0.3">
      <c r="A138" s="71" t="s">
        <v>218</v>
      </c>
      <c r="B138" s="72" t="s">
        <v>196</v>
      </c>
      <c r="C138" s="107">
        <v>200</v>
      </c>
      <c r="D138" s="110">
        <v>0.2</v>
      </c>
      <c r="E138" s="108">
        <v>0.08</v>
      </c>
      <c r="F138" s="108">
        <v>12.44</v>
      </c>
      <c r="G138" s="108">
        <v>52.69</v>
      </c>
      <c r="H138" s="108">
        <v>0.01</v>
      </c>
      <c r="I138" s="107">
        <v>40</v>
      </c>
      <c r="J138" s="110">
        <v>3.4</v>
      </c>
      <c r="K138" s="108">
        <v>0.14000000000000001</v>
      </c>
      <c r="L138" s="108">
        <v>7.53</v>
      </c>
      <c r="M138" s="110">
        <v>6.6</v>
      </c>
      <c r="N138" s="110">
        <v>6.2</v>
      </c>
      <c r="O138" s="108">
        <v>0.28999999999999998</v>
      </c>
    </row>
    <row r="139" spans="1:15" x14ac:dyDescent="0.3">
      <c r="A139" s="73"/>
      <c r="B139" s="72" t="s">
        <v>113</v>
      </c>
      <c r="C139" s="107">
        <v>40</v>
      </c>
      <c r="D139" s="108">
        <v>3.16</v>
      </c>
      <c r="E139" s="110">
        <v>0.4</v>
      </c>
      <c r="F139" s="108">
        <v>19.32</v>
      </c>
      <c r="G139" s="107">
        <v>94</v>
      </c>
      <c r="H139" s="108">
        <v>0.06</v>
      </c>
      <c r="I139" s="109"/>
      <c r="J139" s="109"/>
      <c r="K139" s="108">
        <v>0.52</v>
      </c>
      <c r="L139" s="110">
        <v>9.1999999999999993</v>
      </c>
      <c r="M139" s="110">
        <v>34.799999999999997</v>
      </c>
      <c r="N139" s="110">
        <v>13.2</v>
      </c>
      <c r="O139" s="110">
        <v>0.8</v>
      </c>
    </row>
    <row r="140" spans="1:15" x14ac:dyDescent="0.3">
      <c r="A140" s="73"/>
      <c r="B140" s="72" t="s">
        <v>161</v>
      </c>
      <c r="C140" s="107">
        <v>60</v>
      </c>
      <c r="D140" s="108">
        <v>3.36</v>
      </c>
      <c r="E140" s="108">
        <v>0.66</v>
      </c>
      <c r="F140" s="108">
        <v>29.64</v>
      </c>
      <c r="G140" s="110">
        <v>118.8</v>
      </c>
      <c r="H140" s="110">
        <v>0.1</v>
      </c>
      <c r="I140" s="109"/>
      <c r="J140" s="109"/>
      <c r="K140" s="108">
        <v>0.84</v>
      </c>
      <c r="L140" s="110">
        <v>17.399999999999999</v>
      </c>
      <c r="M140" s="107">
        <v>90</v>
      </c>
      <c r="N140" s="110">
        <v>28.2</v>
      </c>
      <c r="O140" s="108">
        <v>2.34</v>
      </c>
    </row>
    <row r="141" spans="1:15" x14ac:dyDescent="0.3">
      <c r="A141" s="173" t="s">
        <v>40</v>
      </c>
      <c r="B141" s="173"/>
      <c r="C141" s="111">
        <v>930</v>
      </c>
      <c r="D141" s="108">
        <v>35.24</v>
      </c>
      <c r="E141" s="108">
        <v>28.87</v>
      </c>
      <c r="F141" s="108">
        <v>129.34</v>
      </c>
      <c r="G141" s="108">
        <v>900.02</v>
      </c>
      <c r="H141" s="108">
        <v>0.78</v>
      </c>
      <c r="I141" s="108">
        <v>118.21</v>
      </c>
      <c r="J141" s="108">
        <v>1751.94</v>
      </c>
      <c r="K141" s="108">
        <v>9.98</v>
      </c>
      <c r="L141" s="108">
        <v>147.34</v>
      </c>
      <c r="M141" s="108">
        <v>563.63</v>
      </c>
      <c r="N141" s="108">
        <v>181.34</v>
      </c>
      <c r="O141" s="108">
        <v>8.6300000000000008</v>
      </c>
    </row>
    <row r="142" spans="1:15" x14ac:dyDescent="0.3">
      <c r="A142" s="179" t="s">
        <v>98</v>
      </c>
      <c r="B142" s="179"/>
      <c r="C142" s="179"/>
      <c r="D142" s="179"/>
      <c r="E142" s="179"/>
      <c r="F142" s="179"/>
      <c r="G142" s="179"/>
      <c r="H142" s="179"/>
      <c r="I142" s="179"/>
      <c r="J142" s="179"/>
      <c r="K142" s="179"/>
      <c r="L142" s="179"/>
      <c r="M142" s="179"/>
      <c r="N142" s="179"/>
      <c r="O142" s="179"/>
    </row>
    <row r="143" spans="1:15" x14ac:dyDescent="0.3">
      <c r="A143" s="101" t="s">
        <v>389</v>
      </c>
      <c r="B143" s="102" t="s">
        <v>335</v>
      </c>
      <c r="C143" s="107">
        <v>60</v>
      </c>
      <c r="D143" s="108">
        <v>8.25</v>
      </c>
      <c r="E143" s="108">
        <v>7.41</v>
      </c>
      <c r="F143" s="108">
        <v>19.07</v>
      </c>
      <c r="G143" s="108">
        <v>177.21</v>
      </c>
      <c r="H143" s="108">
        <v>0.06</v>
      </c>
      <c r="I143" s="108">
        <v>0.19</v>
      </c>
      <c r="J143" s="108">
        <v>53.04</v>
      </c>
      <c r="K143" s="108">
        <v>0.86</v>
      </c>
      <c r="L143" s="108">
        <v>147.84</v>
      </c>
      <c r="M143" s="108">
        <v>119.75</v>
      </c>
      <c r="N143" s="108">
        <v>12.39</v>
      </c>
      <c r="O143" s="108">
        <v>0.52</v>
      </c>
    </row>
    <row r="144" spans="1:15" x14ac:dyDescent="0.3">
      <c r="A144" s="101" t="s">
        <v>214</v>
      </c>
      <c r="B144" s="102" t="s">
        <v>48</v>
      </c>
      <c r="C144" s="107">
        <v>200</v>
      </c>
      <c r="D144" s="108">
        <v>3.87</v>
      </c>
      <c r="E144" s="110">
        <v>3.8</v>
      </c>
      <c r="F144" s="108">
        <v>16.09</v>
      </c>
      <c r="G144" s="108">
        <v>115.45</v>
      </c>
      <c r="H144" s="108">
        <v>0.04</v>
      </c>
      <c r="I144" s="110">
        <v>0.3</v>
      </c>
      <c r="J144" s="108">
        <v>20.12</v>
      </c>
      <c r="K144" s="108">
        <v>0.01</v>
      </c>
      <c r="L144" s="108">
        <v>125.45</v>
      </c>
      <c r="M144" s="110">
        <v>116.2</v>
      </c>
      <c r="N144" s="107">
        <v>31</v>
      </c>
      <c r="O144" s="108">
        <v>1.01</v>
      </c>
    </row>
    <row r="145" spans="1:15" x14ac:dyDescent="0.3">
      <c r="A145" s="103" t="s">
        <v>215</v>
      </c>
      <c r="B145" s="102" t="s">
        <v>340</v>
      </c>
      <c r="C145" s="107">
        <v>100</v>
      </c>
      <c r="D145" s="110">
        <v>0.8</v>
      </c>
      <c r="E145" s="110">
        <v>0.2</v>
      </c>
      <c r="F145" s="110">
        <v>7.5</v>
      </c>
      <c r="G145" s="107">
        <v>38</v>
      </c>
      <c r="H145" s="108">
        <v>0.06</v>
      </c>
      <c r="I145" s="107">
        <v>38</v>
      </c>
      <c r="J145" s="107">
        <v>10</v>
      </c>
      <c r="K145" s="110">
        <v>0.2</v>
      </c>
      <c r="L145" s="107">
        <v>35</v>
      </c>
      <c r="M145" s="107">
        <v>17</v>
      </c>
      <c r="N145" s="107">
        <v>11</v>
      </c>
      <c r="O145" s="110">
        <v>0.1</v>
      </c>
    </row>
    <row r="146" spans="1:15" x14ac:dyDescent="0.3">
      <c r="A146" s="180" t="s">
        <v>370</v>
      </c>
      <c r="B146" s="180"/>
      <c r="C146" s="111">
        <v>360</v>
      </c>
      <c r="D146" s="108">
        <v>12.92</v>
      </c>
      <c r="E146" s="108">
        <v>11.41</v>
      </c>
      <c r="F146" s="108">
        <v>42.66</v>
      </c>
      <c r="G146" s="108">
        <v>330.66</v>
      </c>
      <c r="H146" s="108">
        <v>0.16</v>
      </c>
      <c r="I146" s="108">
        <v>38.49</v>
      </c>
      <c r="J146" s="108">
        <v>83.16</v>
      </c>
      <c r="K146" s="108">
        <v>1.07</v>
      </c>
      <c r="L146" s="108">
        <v>308.29000000000002</v>
      </c>
      <c r="M146" s="108">
        <v>252.95</v>
      </c>
      <c r="N146" s="108">
        <v>54.39</v>
      </c>
      <c r="O146" s="108">
        <v>1.63</v>
      </c>
    </row>
    <row r="147" spans="1:15" ht="16.5" customHeight="1" x14ac:dyDescent="0.3">
      <c r="A147" s="180" t="s">
        <v>41</v>
      </c>
      <c r="B147" s="180"/>
      <c r="C147" s="112">
        <v>1855</v>
      </c>
      <c r="D147" s="108">
        <v>71.48</v>
      </c>
      <c r="E147" s="108">
        <v>61.41</v>
      </c>
      <c r="F147" s="108">
        <v>249.62</v>
      </c>
      <c r="G147" s="108">
        <v>1829.87</v>
      </c>
      <c r="H147" s="108">
        <v>1.25</v>
      </c>
      <c r="I147" s="108">
        <v>191.06</v>
      </c>
      <c r="J147" s="108">
        <v>2229.9299999999998</v>
      </c>
      <c r="K147" s="110">
        <v>13.4</v>
      </c>
      <c r="L147" s="108">
        <v>633.97</v>
      </c>
      <c r="M147" s="108">
        <v>1191.5899999999999</v>
      </c>
      <c r="N147" s="108">
        <v>342.06</v>
      </c>
      <c r="O147" s="108">
        <v>16.57</v>
      </c>
    </row>
    <row r="148" spans="1:15" x14ac:dyDescent="0.3">
      <c r="A148" s="48"/>
      <c r="B148" s="48"/>
      <c r="C148" s="43"/>
      <c r="D148" s="90"/>
      <c r="E148" s="90"/>
      <c r="F148" s="89"/>
      <c r="G148" s="89"/>
      <c r="H148" s="90"/>
      <c r="I148" s="90"/>
      <c r="J148" s="90"/>
      <c r="K148" s="90"/>
      <c r="L148" s="90"/>
      <c r="M148" s="90"/>
      <c r="N148" s="44"/>
      <c r="O148" s="90"/>
    </row>
    <row r="149" spans="1:15" x14ac:dyDescent="0.3">
      <c r="A149" s="48"/>
      <c r="B149" s="48"/>
      <c r="C149" s="90"/>
      <c r="D149" s="90"/>
      <c r="E149" s="90"/>
      <c r="F149" s="89"/>
      <c r="G149" s="89"/>
      <c r="H149" s="90"/>
      <c r="I149" s="90"/>
      <c r="J149" s="90"/>
      <c r="K149" s="90"/>
      <c r="L149" s="90"/>
      <c r="M149" s="90"/>
      <c r="N149" s="44"/>
      <c r="O149" s="90"/>
    </row>
    <row r="150" spans="1:15" x14ac:dyDescent="0.3">
      <c r="A150" s="175" t="s">
        <v>20</v>
      </c>
      <c r="B150" s="175" t="s">
        <v>21</v>
      </c>
      <c r="C150" s="175" t="s">
        <v>22</v>
      </c>
      <c r="D150" s="178" t="s">
        <v>23</v>
      </c>
      <c r="E150" s="178"/>
      <c r="F150" s="178"/>
      <c r="G150" s="175" t="s">
        <v>24</v>
      </c>
      <c r="H150" s="178" t="s">
        <v>25</v>
      </c>
      <c r="I150" s="178"/>
      <c r="J150" s="178"/>
      <c r="K150" s="178"/>
      <c r="L150" s="178" t="s">
        <v>26</v>
      </c>
      <c r="M150" s="178"/>
      <c r="N150" s="178"/>
      <c r="O150" s="178"/>
    </row>
    <row r="151" spans="1:15" x14ac:dyDescent="0.3">
      <c r="A151" s="176"/>
      <c r="B151" s="177"/>
      <c r="C151" s="176"/>
      <c r="D151" s="91" t="s">
        <v>27</v>
      </c>
      <c r="E151" s="91" t="s">
        <v>28</v>
      </c>
      <c r="F151" s="91" t="s">
        <v>29</v>
      </c>
      <c r="G151" s="176"/>
      <c r="H151" s="91" t="s">
        <v>30</v>
      </c>
      <c r="I151" s="91" t="s">
        <v>31</v>
      </c>
      <c r="J151" s="91" t="s">
        <v>32</v>
      </c>
      <c r="K151" s="91" t="s">
        <v>33</v>
      </c>
      <c r="L151" s="91" t="s">
        <v>34</v>
      </c>
      <c r="M151" s="91" t="s">
        <v>35</v>
      </c>
      <c r="N151" s="91" t="s">
        <v>36</v>
      </c>
      <c r="O151" s="91" t="s">
        <v>37</v>
      </c>
    </row>
    <row r="152" spans="1:15" x14ac:dyDescent="0.3">
      <c r="A152" s="71">
        <v>1</v>
      </c>
      <c r="B152" s="71">
        <v>2</v>
      </c>
      <c r="C152" s="71">
        <v>3</v>
      </c>
      <c r="D152" s="71">
        <v>4</v>
      </c>
      <c r="E152" s="71">
        <v>5</v>
      </c>
      <c r="F152" s="71">
        <v>6</v>
      </c>
      <c r="G152" s="71">
        <v>7</v>
      </c>
      <c r="H152" s="71">
        <v>8</v>
      </c>
      <c r="I152" s="71">
        <v>9</v>
      </c>
      <c r="J152" s="71">
        <v>10</v>
      </c>
      <c r="K152" s="71">
        <v>11</v>
      </c>
      <c r="L152" s="71">
        <v>12</v>
      </c>
      <c r="M152" s="71">
        <v>13</v>
      </c>
      <c r="N152" s="71">
        <v>14</v>
      </c>
      <c r="O152" s="71">
        <v>15</v>
      </c>
    </row>
    <row r="153" spans="1:15" x14ac:dyDescent="0.3">
      <c r="A153" s="42" t="s">
        <v>17</v>
      </c>
      <c r="B153" s="43" t="s">
        <v>18</v>
      </c>
      <c r="C153" s="145"/>
      <c r="D153" s="145"/>
      <c r="E153" s="145"/>
      <c r="F153" s="145"/>
      <c r="G153" s="145"/>
      <c r="H153" s="145"/>
      <c r="I153" s="145"/>
      <c r="J153" s="145"/>
      <c r="K153" s="145"/>
      <c r="L153" s="145"/>
      <c r="M153" s="145"/>
      <c r="N153" s="145"/>
      <c r="O153" s="145"/>
    </row>
    <row r="154" spans="1:15" x14ac:dyDescent="0.3">
      <c r="A154" s="42" t="s">
        <v>19</v>
      </c>
      <c r="B154" s="43">
        <v>2</v>
      </c>
      <c r="C154" s="145"/>
      <c r="D154" s="145"/>
      <c r="E154" s="145"/>
      <c r="F154" s="145"/>
      <c r="G154" s="145"/>
      <c r="H154" s="145"/>
      <c r="I154" s="145"/>
      <c r="J154" s="145"/>
      <c r="K154" s="145"/>
      <c r="L154" s="145"/>
      <c r="M154" s="145"/>
      <c r="N154" s="145"/>
      <c r="O154" s="145"/>
    </row>
    <row r="155" spans="1:15" x14ac:dyDescent="0.3">
      <c r="A155" s="173" t="s">
        <v>1</v>
      </c>
      <c r="B155" s="173"/>
      <c r="C155" s="173"/>
      <c r="D155" s="173"/>
      <c r="E155" s="173"/>
      <c r="F155" s="173"/>
      <c r="G155" s="173"/>
      <c r="H155" s="173"/>
      <c r="I155" s="173"/>
      <c r="J155" s="173"/>
      <c r="K155" s="173"/>
      <c r="L155" s="173"/>
      <c r="M155" s="173"/>
      <c r="N155" s="173"/>
      <c r="O155" s="173"/>
    </row>
    <row r="156" spans="1:15" x14ac:dyDescent="0.3">
      <c r="A156" s="71" t="s">
        <v>210</v>
      </c>
      <c r="B156" s="72" t="s">
        <v>162</v>
      </c>
      <c r="C156" s="107">
        <v>15</v>
      </c>
      <c r="D156" s="108">
        <v>3.48</v>
      </c>
      <c r="E156" s="108">
        <v>4.43</v>
      </c>
      <c r="F156" s="109"/>
      <c r="G156" s="110">
        <v>54.6</v>
      </c>
      <c r="H156" s="108">
        <v>0.01</v>
      </c>
      <c r="I156" s="108">
        <v>0.11</v>
      </c>
      <c r="J156" s="110">
        <v>43.2</v>
      </c>
      <c r="K156" s="108">
        <v>0.08</v>
      </c>
      <c r="L156" s="107">
        <v>132</v>
      </c>
      <c r="M156" s="107">
        <v>75</v>
      </c>
      <c r="N156" s="108">
        <v>5.25</v>
      </c>
      <c r="O156" s="108">
        <v>0.15</v>
      </c>
    </row>
    <row r="157" spans="1:15" x14ac:dyDescent="0.3">
      <c r="A157" s="71" t="s">
        <v>211</v>
      </c>
      <c r="B157" s="72" t="s">
        <v>212</v>
      </c>
      <c r="C157" s="107">
        <v>40</v>
      </c>
      <c r="D157" s="108">
        <v>5.08</v>
      </c>
      <c r="E157" s="110">
        <v>4.5999999999999996</v>
      </c>
      <c r="F157" s="108">
        <v>0.28000000000000003</v>
      </c>
      <c r="G157" s="110">
        <v>62.8</v>
      </c>
      <c r="H157" s="108">
        <v>0.03</v>
      </c>
      <c r="I157" s="109"/>
      <c r="J157" s="107">
        <v>104</v>
      </c>
      <c r="K157" s="108">
        <v>0.24</v>
      </c>
      <c r="L157" s="107">
        <v>22</v>
      </c>
      <c r="M157" s="110">
        <v>76.8</v>
      </c>
      <c r="N157" s="110">
        <v>4.8</v>
      </c>
      <c r="O157" s="107">
        <v>1</v>
      </c>
    </row>
    <row r="158" spans="1:15" ht="33" x14ac:dyDescent="0.3">
      <c r="A158" s="73" t="s">
        <v>240</v>
      </c>
      <c r="B158" s="72" t="s">
        <v>314</v>
      </c>
      <c r="C158" s="107">
        <v>200</v>
      </c>
      <c r="D158" s="108">
        <v>7.63</v>
      </c>
      <c r="E158" s="108">
        <v>9.35</v>
      </c>
      <c r="F158" s="108">
        <v>35.36</v>
      </c>
      <c r="G158" s="108">
        <v>256.70999999999998</v>
      </c>
      <c r="H158" s="108">
        <v>0.23</v>
      </c>
      <c r="I158" s="108">
        <v>0.24</v>
      </c>
      <c r="J158" s="110">
        <v>45.5</v>
      </c>
      <c r="K158" s="108">
        <v>0.52</v>
      </c>
      <c r="L158" s="108">
        <v>170.21</v>
      </c>
      <c r="M158" s="108">
        <v>214.22</v>
      </c>
      <c r="N158" s="108">
        <v>23.74</v>
      </c>
      <c r="O158" s="108">
        <v>1.66</v>
      </c>
    </row>
    <row r="159" spans="1:15" x14ac:dyDescent="0.3">
      <c r="A159" s="73" t="s">
        <v>214</v>
      </c>
      <c r="B159" s="72" t="s">
        <v>48</v>
      </c>
      <c r="C159" s="107">
        <v>200</v>
      </c>
      <c r="D159" s="108">
        <v>3.87</v>
      </c>
      <c r="E159" s="110">
        <v>3.8</v>
      </c>
      <c r="F159" s="108">
        <v>16.09</v>
      </c>
      <c r="G159" s="108">
        <v>115.45</v>
      </c>
      <c r="H159" s="108">
        <v>0.04</v>
      </c>
      <c r="I159" s="110">
        <v>0.3</v>
      </c>
      <c r="J159" s="108">
        <v>20.12</v>
      </c>
      <c r="K159" s="108">
        <v>0.01</v>
      </c>
      <c r="L159" s="108">
        <v>145.44999999999999</v>
      </c>
      <c r="M159" s="110">
        <v>116.2</v>
      </c>
      <c r="N159" s="107">
        <v>31</v>
      </c>
      <c r="O159" s="108">
        <v>1.01</v>
      </c>
    </row>
    <row r="160" spans="1:15" x14ac:dyDescent="0.3">
      <c r="A160" s="73"/>
      <c r="B160" s="72" t="s">
        <v>113</v>
      </c>
      <c r="C160" s="107">
        <v>40</v>
      </c>
      <c r="D160" s="108">
        <v>3.16</v>
      </c>
      <c r="E160" s="110">
        <v>0.4</v>
      </c>
      <c r="F160" s="108">
        <v>19.32</v>
      </c>
      <c r="G160" s="107">
        <v>94</v>
      </c>
      <c r="H160" s="108">
        <v>0.06</v>
      </c>
      <c r="I160" s="109"/>
      <c r="J160" s="109"/>
      <c r="K160" s="108">
        <v>0.52</v>
      </c>
      <c r="L160" s="110">
        <v>9.1999999999999993</v>
      </c>
      <c r="M160" s="110">
        <v>34.799999999999997</v>
      </c>
      <c r="N160" s="110">
        <v>13.2</v>
      </c>
      <c r="O160" s="110">
        <v>0.8</v>
      </c>
    </row>
    <row r="161" spans="1:15" x14ac:dyDescent="0.3">
      <c r="A161" s="73" t="s">
        <v>215</v>
      </c>
      <c r="B161" s="72" t="s">
        <v>46</v>
      </c>
      <c r="C161" s="107">
        <v>100</v>
      </c>
      <c r="D161" s="110">
        <v>0.4</v>
      </c>
      <c r="E161" s="110">
        <v>0.4</v>
      </c>
      <c r="F161" s="110">
        <v>9.8000000000000007</v>
      </c>
      <c r="G161" s="107">
        <v>47</v>
      </c>
      <c r="H161" s="108">
        <v>0.03</v>
      </c>
      <c r="I161" s="107">
        <v>10</v>
      </c>
      <c r="J161" s="107">
        <v>5</v>
      </c>
      <c r="K161" s="110">
        <v>0.2</v>
      </c>
      <c r="L161" s="107">
        <v>16</v>
      </c>
      <c r="M161" s="107">
        <v>11</v>
      </c>
      <c r="N161" s="107">
        <v>9</v>
      </c>
      <c r="O161" s="110">
        <v>2.2000000000000002</v>
      </c>
    </row>
    <row r="162" spans="1:15" x14ac:dyDescent="0.3">
      <c r="A162" s="173" t="s">
        <v>39</v>
      </c>
      <c r="B162" s="173"/>
      <c r="C162" s="111">
        <v>595</v>
      </c>
      <c r="D162" s="108">
        <v>23.62</v>
      </c>
      <c r="E162" s="108">
        <v>22.98</v>
      </c>
      <c r="F162" s="108">
        <v>80.849999999999994</v>
      </c>
      <c r="G162" s="108">
        <v>630.55999999999995</v>
      </c>
      <c r="H162" s="110">
        <v>0.4</v>
      </c>
      <c r="I162" s="108">
        <v>10.65</v>
      </c>
      <c r="J162" s="108">
        <v>217.82</v>
      </c>
      <c r="K162" s="108">
        <v>1.57</v>
      </c>
      <c r="L162" s="108">
        <v>494.86</v>
      </c>
      <c r="M162" s="108">
        <v>528.02</v>
      </c>
      <c r="N162" s="108">
        <v>86.99</v>
      </c>
      <c r="O162" s="108">
        <v>6.82</v>
      </c>
    </row>
    <row r="163" spans="1:15" x14ac:dyDescent="0.3">
      <c r="A163" s="173" t="s">
        <v>12</v>
      </c>
      <c r="B163" s="173"/>
      <c r="C163" s="173"/>
      <c r="D163" s="173"/>
      <c r="E163" s="173"/>
      <c r="F163" s="173"/>
      <c r="G163" s="173"/>
      <c r="H163" s="173"/>
      <c r="I163" s="173"/>
      <c r="J163" s="173"/>
      <c r="K163" s="173"/>
      <c r="L163" s="173"/>
      <c r="M163" s="173"/>
      <c r="N163" s="173"/>
      <c r="O163" s="173"/>
    </row>
    <row r="164" spans="1:15" x14ac:dyDescent="0.3">
      <c r="A164" s="71" t="s">
        <v>323</v>
      </c>
      <c r="B164" s="72" t="s">
        <v>306</v>
      </c>
      <c r="C164" s="107">
        <v>100</v>
      </c>
      <c r="D164" s="108">
        <v>1.17</v>
      </c>
      <c r="E164" s="108">
        <v>3.23</v>
      </c>
      <c r="F164" s="108">
        <v>7.28</v>
      </c>
      <c r="G164" s="108">
        <v>65.290000000000006</v>
      </c>
      <c r="H164" s="108">
        <v>0.03</v>
      </c>
      <c r="I164" s="108">
        <v>22.35</v>
      </c>
      <c r="J164" s="108">
        <v>262.89</v>
      </c>
      <c r="K164" s="110">
        <v>1.5</v>
      </c>
      <c r="L164" s="108">
        <v>33.78</v>
      </c>
      <c r="M164" s="108">
        <v>29.44</v>
      </c>
      <c r="N164" s="108">
        <v>17.48</v>
      </c>
      <c r="O164" s="108">
        <v>1.29</v>
      </c>
    </row>
    <row r="165" spans="1:15" ht="49.5" x14ac:dyDescent="0.3">
      <c r="A165" s="73" t="s">
        <v>221</v>
      </c>
      <c r="B165" s="72" t="s">
        <v>530</v>
      </c>
      <c r="C165" s="107">
        <v>260</v>
      </c>
      <c r="D165" s="108">
        <v>4.7699999999999996</v>
      </c>
      <c r="E165" s="108">
        <v>7.09</v>
      </c>
      <c r="F165" s="108">
        <v>9.77</v>
      </c>
      <c r="G165" s="108">
        <v>122.74</v>
      </c>
      <c r="H165" s="108">
        <v>0.19</v>
      </c>
      <c r="I165" s="108">
        <v>19.34</v>
      </c>
      <c r="J165" s="110">
        <v>217.9</v>
      </c>
      <c r="K165" s="108">
        <v>1.56</v>
      </c>
      <c r="L165" s="108">
        <v>44.59</v>
      </c>
      <c r="M165" s="110">
        <v>77.2</v>
      </c>
      <c r="N165" s="108">
        <v>26.35</v>
      </c>
      <c r="O165" s="108">
        <v>1.27</v>
      </c>
    </row>
    <row r="166" spans="1:15" x14ac:dyDescent="0.3">
      <c r="A166" s="73" t="s">
        <v>318</v>
      </c>
      <c r="B166" s="72" t="s">
        <v>309</v>
      </c>
      <c r="C166" s="107">
        <v>100</v>
      </c>
      <c r="D166" s="108">
        <v>15.16</v>
      </c>
      <c r="E166" s="108">
        <v>16.350000000000001</v>
      </c>
      <c r="F166" s="108">
        <v>2.96</v>
      </c>
      <c r="G166" s="110">
        <v>224.3</v>
      </c>
      <c r="H166" s="108">
        <v>0.67</v>
      </c>
      <c r="I166" s="108">
        <v>2.95</v>
      </c>
      <c r="J166" s="110">
        <v>121.7</v>
      </c>
      <c r="K166" s="110">
        <v>0.7</v>
      </c>
      <c r="L166" s="110">
        <v>18.600000000000001</v>
      </c>
      <c r="M166" s="108">
        <v>166.07</v>
      </c>
      <c r="N166" s="108">
        <v>20.45</v>
      </c>
      <c r="O166" s="108">
        <v>1.0900000000000001</v>
      </c>
    </row>
    <row r="167" spans="1:15" x14ac:dyDescent="0.3">
      <c r="A167" s="71" t="s">
        <v>242</v>
      </c>
      <c r="B167" s="72" t="s">
        <v>43</v>
      </c>
      <c r="C167" s="107">
        <v>180</v>
      </c>
      <c r="D167" s="108">
        <v>7.57</v>
      </c>
      <c r="E167" s="108">
        <v>3.63</v>
      </c>
      <c r="F167" s="108">
        <v>34.28</v>
      </c>
      <c r="G167" s="108">
        <v>199.76</v>
      </c>
      <c r="H167" s="108">
        <v>0.26</v>
      </c>
      <c r="I167" s="109"/>
      <c r="J167" s="107">
        <v>13</v>
      </c>
      <c r="K167" s="110">
        <v>0.5</v>
      </c>
      <c r="L167" s="108">
        <v>12.98</v>
      </c>
      <c r="M167" s="108">
        <v>179.33</v>
      </c>
      <c r="N167" s="108">
        <v>120.04</v>
      </c>
      <c r="O167" s="108">
        <v>4.03</v>
      </c>
    </row>
    <row r="168" spans="1:15" x14ac:dyDescent="0.3">
      <c r="A168" s="76"/>
      <c r="B168" s="72" t="s">
        <v>374</v>
      </c>
      <c r="C168" s="107">
        <v>200</v>
      </c>
      <c r="D168" s="107">
        <v>1</v>
      </c>
      <c r="E168" s="110">
        <v>0.2</v>
      </c>
      <c r="F168" s="110">
        <v>20.2</v>
      </c>
      <c r="G168" s="107">
        <v>92</v>
      </c>
      <c r="H168" s="108">
        <v>0.02</v>
      </c>
      <c r="I168" s="107">
        <v>4</v>
      </c>
      <c r="J168" s="109"/>
      <c r="K168" s="110">
        <v>0.2</v>
      </c>
      <c r="L168" s="107">
        <v>14</v>
      </c>
      <c r="M168" s="107">
        <v>14</v>
      </c>
      <c r="N168" s="107">
        <v>8</v>
      </c>
      <c r="O168" s="110">
        <v>2.8</v>
      </c>
    </row>
    <row r="169" spans="1:15" x14ac:dyDescent="0.3">
      <c r="A169" s="73"/>
      <c r="B169" s="72" t="s">
        <v>113</v>
      </c>
      <c r="C169" s="107">
        <v>40</v>
      </c>
      <c r="D169" s="108">
        <v>3.16</v>
      </c>
      <c r="E169" s="110">
        <v>0.4</v>
      </c>
      <c r="F169" s="108">
        <v>19.32</v>
      </c>
      <c r="G169" s="107">
        <v>94</v>
      </c>
      <c r="H169" s="108">
        <v>0.06</v>
      </c>
      <c r="I169" s="109"/>
      <c r="J169" s="109"/>
      <c r="K169" s="108">
        <v>0.52</v>
      </c>
      <c r="L169" s="110">
        <v>9.1999999999999993</v>
      </c>
      <c r="M169" s="110">
        <v>34.799999999999997</v>
      </c>
      <c r="N169" s="110">
        <v>13.2</v>
      </c>
      <c r="O169" s="110">
        <v>0.8</v>
      </c>
    </row>
    <row r="170" spans="1:15" x14ac:dyDescent="0.3">
      <c r="A170" s="73"/>
      <c r="B170" s="72" t="s">
        <v>161</v>
      </c>
      <c r="C170" s="107">
        <v>60</v>
      </c>
      <c r="D170" s="108">
        <v>3.36</v>
      </c>
      <c r="E170" s="108">
        <v>0.66</v>
      </c>
      <c r="F170" s="108">
        <v>29.64</v>
      </c>
      <c r="G170" s="110">
        <v>118.8</v>
      </c>
      <c r="H170" s="110">
        <v>0.1</v>
      </c>
      <c r="I170" s="109"/>
      <c r="J170" s="109"/>
      <c r="K170" s="108">
        <v>0.84</v>
      </c>
      <c r="L170" s="110">
        <v>17.399999999999999</v>
      </c>
      <c r="M170" s="107">
        <v>90</v>
      </c>
      <c r="N170" s="110">
        <v>28.2</v>
      </c>
      <c r="O170" s="108">
        <v>2.34</v>
      </c>
    </row>
    <row r="171" spans="1:15" x14ac:dyDescent="0.3">
      <c r="A171" s="173" t="s">
        <v>40</v>
      </c>
      <c r="B171" s="173"/>
      <c r="C171" s="111">
        <v>940</v>
      </c>
      <c r="D171" s="108">
        <v>36.19</v>
      </c>
      <c r="E171" s="108">
        <v>31.56</v>
      </c>
      <c r="F171" s="108">
        <v>123.45</v>
      </c>
      <c r="G171" s="108">
        <v>916.89</v>
      </c>
      <c r="H171" s="108">
        <v>1.33</v>
      </c>
      <c r="I171" s="108">
        <v>48.64</v>
      </c>
      <c r="J171" s="108">
        <v>615.49</v>
      </c>
      <c r="K171" s="108">
        <v>5.82</v>
      </c>
      <c r="L171" s="108">
        <v>150.55000000000001</v>
      </c>
      <c r="M171" s="108">
        <v>590.84</v>
      </c>
      <c r="N171" s="108">
        <v>233.72</v>
      </c>
      <c r="O171" s="108">
        <v>13.62</v>
      </c>
    </row>
    <row r="172" spans="1:15" x14ac:dyDescent="0.3">
      <c r="A172" s="179" t="s">
        <v>98</v>
      </c>
      <c r="B172" s="179"/>
      <c r="C172" s="179"/>
      <c r="D172" s="179"/>
      <c r="E172" s="179"/>
      <c r="F172" s="179"/>
      <c r="G172" s="179"/>
      <c r="H172" s="179"/>
      <c r="I172" s="179"/>
      <c r="J172" s="179"/>
      <c r="K172" s="179"/>
      <c r="L172" s="179"/>
      <c r="M172" s="179"/>
      <c r="N172" s="179"/>
      <c r="O172" s="179"/>
    </row>
    <row r="173" spans="1:15" x14ac:dyDescent="0.3">
      <c r="A173" s="101" t="s">
        <v>375</v>
      </c>
      <c r="B173" s="102" t="s">
        <v>332</v>
      </c>
      <c r="C173" s="107">
        <v>60</v>
      </c>
      <c r="D173" s="108">
        <v>3.57</v>
      </c>
      <c r="E173" s="108">
        <v>5.82</v>
      </c>
      <c r="F173" s="108">
        <v>21.91</v>
      </c>
      <c r="G173" s="108">
        <v>154.84</v>
      </c>
      <c r="H173" s="108">
        <v>0.06</v>
      </c>
      <c r="I173" s="108">
        <v>2.11</v>
      </c>
      <c r="J173" s="107">
        <v>44</v>
      </c>
      <c r="K173" s="108">
        <v>0.52</v>
      </c>
      <c r="L173" s="108">
        <v>18.46</v>
      </c>
      <c r="M173" s="108">
        <v>41.29</v>
      </c>
      <c r="N173" s="110">
        <v>9.3000000000000007</v>
      </c>
      <c r="O173" s="108">
        <v>0.52</v>
      </c>
    </row>
    <row r="174" spans="1:15" x14ac:dyDescent="0.3">
      <c r="A174" s="101"/>
      <c r="B174" s="102" t="s">
        <v>338</v>
      </c>
      <c r="C174" s="107">
        <v>200</v>
      </c>
      <c r="D174" s="110">
        <v>5.4</v>
      </c>
      <c r="E174" s="107">
        <v>5</v>
      </c>
      <c r="F174" s="110">
        <v>21.6</v>
      </c>
      <c r="G174" s="107">
        <v>158</v>
      </c>
      <c r="H174" s="108">
        <v>0.06</v>
      </c>
      <c r="I174" s="110">
        <v>1.8</v>
      </c>
      <c r="J174" s="107">
        <v>40</v>
      </c>
      <c r="K174" s="109"/>
      <c r="L174" s="107">
        <v>242</v>
      </c>
      <c r="M174" s="107">
        <v>188</v>
      </c>
      <c r="N174" s="107">
        <v>30</v>
      </c>
      <c r="O174" s="110">
        <v>0.2</v>
      </c>
    </row>
    <row r="175" spans="1:15" x14ac:dyDescent="0.3">
      <c r="A175" s="103" t="s">
        <v>215</v>
      </c>
      <c r="B175" s="102" t="s">
        <v>105</v>
      </c>
      <c r="C175" s="107">
        <v>100</v>
      </c>
      <c r="D175" s="110">
        <v>0.4</v>
      </c>
      <c r="E175" s="110">
        <v>0.3</v>
      </c>
      <c r="F175" s="110">
        <v>10.3</v>
      </c>
      <c r="G175" s="107">
        <v>47</v>
      </c>
      <c r="H175" s="108">
        <v>0.02</v>
      </c>
      <c r="I175" s="107">
        <v>5</v>
      </c>
      <c r="J175" s="107">
        <v>2</v>
      </c>
      <c r="K175" s="110">
        <v>0.4</v>
      </c>
      <c r="L175" s="107">
        <v>19</v>
      </c>
      <c r="M175" s="107">
        <v>16</v>
      </c>
      <c r="N175" s="107">
        <v>12</v>
      </c>
      <c r="O175" s="110">
        <v>2.2999999999999998</v>
      </c>
    </row>
    <row r="176" spans="1:15" ht="16.5" customHeight="1" x14ac:dyDescent="0.3">
      <c r="A176" s="180" t="s">
        <v>370</v>
      </c>
      <c r="B176" s="180"/>
      <c r="C176" s="111">
        <v>360</v>
      </c>
      <c r="D176" s="108">
        <v>9.3699999999999992</v>
      </c>
      <c r="E176" s="108">
        <v>11.12</v>
      </c>
      <c r="F176" s="108">
        <v>53.81</v>
      </c>
      <c r="G176" s="108">
        <v>359.84</v>
      </c>
      <c r="H176" s="108">
        <v>0.14000000000000001</v>
      </c>
      <c r="I176" s="108">
        <v>8.91</v>
      </c>
      <c r="J176" s="107">
        <v>86</v>
      </c>
      <c r="K176" s="108">
        <v>0.92</v>
      </c>
      <c r="L176" s="108">
        <v>279.45999999999998</v>
      </c>
      <c r="M176" s="108">
        <v>245.29</v>
      </c>
      <c r="N176" s="110">
        <v>51.3</v>
      </c>
      <c r="O176" s="108">
        <v>3.02</v>
      </c>
    </row>
    <row r="177" spans="1:15" x14ac:dyDescent="0.3">
      <c r="A177" s="180" t="s">
        <v>41</v>
      </c>
      <c r="B177" s="180"/>
      <c r="C177" s="112">
        <v>1895</v>
      </c>
      <c r="D177" s="108">
        <v>69.180000000000007</v>
      </c>
      <c r="E177" s="108">
        <v>65.66</v>
      </c>
      <c r="F177" s="108">
        <v>258.11</v>
      </c>
      <c r="G177" s="108">
        <v>1907.29</v>
      </c>
      <c r="H177" s="108">
        <v>1.87</v>
      </c>
      <c r="I177" s="110">
        <v>68.2</v>
      </c>
      <c r="J177" s="108">
        <v>919.31</v>
      </c>
      <c r="K177" s="108">
        <v>8.31</v>
      </c>
      <c r="L177" s="108">
        <v>854.87</v>
      </c>
      <c r="M177" s="108">
        <v>1364.15</v>
      </c>
      <c r="N177" s="108">
        <v>372.01</v>
      </c>
      <c r="O177" s="108">
        <v>23.46</v>
      </c>
    </row>
    <row r="178" spans="1:15" x14ac:dyDescent="0.3">
      <c r="A178" s="48"/>
      <c r="B178" s="48"/>
      <c r="C178" s="43"/>
      <c r="D178" s="90"/>
      <c r="E178" s="90"/>
      <c r="F178" s="89"/>
      <c r="G178" s="89"/>
      <c r="H178" s="90"/>
      <c r="I178" s="90"/>
      <c r="J178" s="90"/>
      <c r="K178" s="90"/>
      <c r="L178" s="90"/>
      <c r="M178" s="90"/>
      <c r="N178" s="44"/>
      <c r="O178" s="90"/>
    </row>
    <row r="179" spans="1:15" x14ac:dyDescent="0.3">
      <c r="A179" s="48"/>
      <c r="B179" s="48"/>
      <c r="C179" s="90"/>
      <c r="D179" s="90"/>
      <c r="E179" s="90"/>
      <c r="F179" s="89"/>
      <c r="G179" s="89"/>
      <c r="H179" s="90"/>
      <c r="I179" s="90"/>
      <c r="J179" s="90"/>
      <c r="K179" s="90"/>
      <c r="L179" s="90"/>
      <c r="M179" s="90"/>
      <c r="N179" s="44"/>
      <c r="O179" s="90"/>
    </row>
    <row r="180" spans="1:15" x14ac:dyDescent="0.3">
      <c r="A180" s="175" t="s">
        <v>20</v>
      </c>
      <c r="B180" s="175" t="s">
        <v>21</v>
      </c>
      <c r="C180" s="175" t="s">
        <v>22</v>
      </c>
      <c r="D180" s="178" t="s">
        <v>23</v>
      </c>
      <c r="E180" s="178"/>
      <c r="F180" s="178"/>
      <c r="G180" s="175" t="s">
        <v>24</v>
      </c>
      <c r="H180" s="178" t="s">
        <v>25</v>
      </c>
      <c r="I180" s="178"/>
      <c r="J180" s="178"/>
      <c r="K180" s="178"/>
      <c r="L180" s="178" t="s">
        <v>26</v>
      </c>
      <c r="M180" s="178"/>
      <c r="N180" s="178"/>
      <c r="O180" s="178"/>
    </row>
    <row r="181" spans="1:15" x14ac:dyDescent="0.3">
      <c r="A181" s="176"/>
      <c r="B181" s="177"/>
      <c r="C181" s="176"/>
      <c r="D181" s="91" t="s">
        <v>27</v>
      </c>
      <c r="E181" s="91" t="s">
        <v>28</v>
      </c>
      <c r="F181" s="91" t="s">
        <v>29</v>
      </c>
      <c r="G181" s="176"/>
      <c r="H181" s="91" t="s">
        <v>30</v>
      </c>
      <c r="I181" s="91" t="s">
        <v>31</v>
      </c>
      <c r="J181" s="91" t="s">
        <v>32</v>
      </c>
      <c r="K181" s="91" t="s">
        <v>33</v>
      </c>
      <c r="L181" s="91" t="s">
        <v>34</v>
      </c>
      <c r="M181" s="91" t="s">
        <v>35</v>
      </c>
      <c r="N181" s="91" t="s">
        <v>36</v>
      </c>
      <c r="O181" s="91" t="s">
        <v>37</v>
      </c>
    </row>
    <row r="182" spans="1:15" x14ac:dyDescent="0.3">
      <c r="A182" s="71">
        <v>1</v>
      </c>
      <c r="B182" s="71">
        <v>2</v>
      </c>
      <c r="C182" s="71">
        <v>3</v>
      </c>
      <c r="D182" s="71">
        <v>4</v>
      </c>
      <c r="E182" s="71">
        <v>5</v>
      </c>
      <c r="F182" s="71">
        <v>6</v>
      </c>
      <c r="G182" s="71">
        <v>7</v>
      </c>
      <c r="H182" s="71">
        <v>8</v>
      </c>
      <c r="I182" s="71">
        <v>9</v>
      </c>
      <c r="J182" s="71">
        <v>10</v>
      </c>
      <c r="K182" s="71">
        <v>11</v>
      </c>
      <c r="L182" s="71">
        <v>12</v>
      </c>
      <c r="M182" s="71">
        <v>13</v>
      </c>
      <c r="N182" s="71">
        <v>14</v>
      </c>
      <c r="O182" s="71">
        <v>15</v>
      </c>
    </row>
    <row r="183" spans="1:15" x14ac:dyDescent="0.3">
      <c r="A183" s="42" t="s">
        <v>17</v>
      </c>
      <c r="B183" s="43" t="s">
        <v>219</v>
      </c>
      <c r="C183" s="145"/>
      <c r="D183" s="145"/>
      <c r="E183" s="145"/>
      <c r="F183" s="145"/>
      <c r="G183" s="145"/>
      <c r="H183" s="145"/>
      <c r="I183" s="145"/>
      <c r="J183" s="145"/>
      <c r="K183" s="145"/>
      <c r="L183" s="145"/>
      <c r="M183" s="145"/>
      <c r="N183" s="145"/>
      <c r="O183" s="145"/>
    </row>
    <row r="184" spans="1:15" x14ac:dyDescent="0.3">
      <c r="A184" s="42" t="s">
        <v>19</v>
      </c>
      <c r="B184" s="43">
        <v>2</v>
      </c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145"/>
      <c r="N184" s="145"/>
      <c r="O184" s="145"/>
    </row>
    <row r="185" spans="1:15" x14ac:dyDescent="0.3">
      <c r="A185" s="173" t="s">
        <v>1</v>
      </c>
      <c r="B185" s="173"/>
      <c r="C185" s="173"/>
      <c r="D185" s="173"/>
      <c r="E185" s="173"/>
      <c r="F185" s="173"/>
      <c r="G185" s="173"/>
      <c r="H185" s="173"/>
      <c r="I185" s="173"/>
      <c r="J185" s="173"/>
      <c r="K185" s="173"/>
      <c r="L185" s="173"/>
      <c r="M185" s="173"/>
      <c r="N185" s="173"/>
      <c r="O185" s="173"/>
    </row>
    <row r="186" spans="1:15" x14ac:dyDescent="0.3">
      <c r="A186" s="74" t="s">
        <v>289</v>
      </c>
      <c r="B186" s="72" t="s">
        <v>287</v>
      </c>
      <c r="C186" s="107">
        <v>100</v>
      </c>
      <c r="D186" s="108">
        <v>14.34</v>
      </c>
      <c r="E186" s="108">
        <v>12.66</v>
      </c>
      <c r="F186" s="108">
        <v>1.88</v>
      </c>
      <c r="G186" s="108">
        <v>178.96</v>
      </c>
      <c r="H186" s="110">
        <v>0.5</v>
      </c>
      <c r="I186" s="108">
        <v>4.08</v>
      </c>
      <c r="J186" s="110">
        <v>181.3</v>
      </c>
      <c r="K186" s="108">
        <v>0.15</v>
      </c>
      <c r="L186" s="108">
        <v>13.95</v>
      </c>
      <c r="M186" s="108">
        <v>151.13</v>
      </c>
      <c r="N186" s="110">
        <v>22.3</v>
      </c>
      <c r="O186" s="108">
        <v>2.21</v>
      </c>
    </row>
    <row r="187" spans="1:15" x14ac:dyDescent="0.3">
      <c r="A187" s="74" t="s">
        <v>223</v>
      </c>
      <c r="B187" s="72" t="s">
        <v>165</v>
      </c>
      <c r="C187" s="107">
        <v>180</v>
      </c>
      <c r="D187" s="108">
        <v>6.63</v>
      </c>
      <c r="E187" s="108">
        <v>4.91</v>
      </c>
      <c r="F187" s="108">
        <v>42.34</v>
      </c>
      <c r="G187" s="110">
        <v>240.2</v>
      </c>
      <c r="H187" s="110">
        <v>0.1</v>
      </c>
      <c r="I187" s="109"/>
      <c r="J187" s="110">
        <v>29.5</v>
      </c>
      <c r="K187" s="108">
        <v>0.95</v>
      </c>
      <c r="L187" s="108">
        <v>14.21</v>
      </c>
      <c r="M187" s="110">
        <v>53.6</v>
      </c>
      <c r="N187" s="108">
        <v>9.73</v>
      </c>
      <c r="O187" s="108">
        <v>0.99</v>
      </c>
    </row>
    <row r="188" spans="1:15" x14ac:dyDescent="0.3">
      <c r="A188" s="71" t="s">
        <v>227</v>
      </c>
      <c r="B188" s="72" t="s">
        <v>38</v>
      </c>
      <c r="C188" s="107">
        <v>200</v>
      </c>
      <c r="D188" s="110">
        <v>0.2</v>
      </c>
      <c r="E188" s="108">
        <v>0.02</v>
      </c>
      <c r="F188" s="108">
        <v>11.05</v>
      </c>
      <c r="G188" s="108">
        <v>45.41</v>
      </c>
      <c r="H188" s="109"/>
      <c r="I188" s="110">
        <v>0.1</v>
      </c>
      <c r="J188" s="110">
        <v>0.5</v>
      </c>
      <c r="K188" s="109"/>
      <c r="L188" s="108">
        <v>5.28</v>
      </c>
      <c r="M188" s="108">
        <v>8.24</v>
      </c>
      <c r="N188" s="110">
        <v>4.4000000000000004</v>
      </c>
      <c r="O188" s="108">
        <v>0.85</v>
      </c>
    </row>
    <row r="189" spans="1:15" x14ac:dyDescent="0.3">
      <c r="A189" s="73"/>
      <c r="B189" s="72" t="s">
        <v>113</v>
      </c>
      <c r="C189" s="107">
        <v>40</v>
      </c>
      <c r="D189" s="108">
        <v>3.16</v>
      </c>
      <c r="E189" s="110">
        <v>0.4</v>
      </c>
      <c r="F189" s="108">
        <v>19.32</v>
      </c>
      <c r="G189" s="107">
        <v>94</v>
      </c>
      <c r="H189" s="108">
        <v>0.06</v>
      </c>
      <c r="I189" s="109"/>
      <c r="J189" s="109"/>
      <c r="K189" s="108">
        <v>0.52</v>
      </c>
      <c r="L189" s="110">
        <v>9.1999999999999993</v>
      </c>
      <c r="M189" s="110">
        <v>34.799999999999997</v>
      </c>
      <c r="N189" s="110">
        <v>13.2</v>
      </c>
      <c r="O189" s="110">
        <v>0.8</v>
      </c>
    </row>
    <row r="190" spans="1:15" x14ac:dyDescent="0.3">
      <c r="A190" s="71" t="s">
        <v>215</v>
      </c>
      <c r="B190" s="72" t="s">
        <v>105</v>
      </c>
      <c r="C190" s="107">
        <v>100</v>
      </c>
      <c r="D190" s="110">
        <v>0.4</v>
      </c>
      <c r="E190" s="110">
        <v>0.3</v>
      </c>
      <c r="F190" s="110">
        <v>10.3</v>
      </c>
      <c r="G190" s="107">
        <v>47</v>
      </c>
      <c r="H190" s="108">
        <v>0.02</v>
      </c>
      <c r="I190" s="107">
        <v>5</v>
      </c>
      <c r="J190" s="107">
        <v>2</v>
      </c>
      <c r="K190" s="110">
        <v>0.4</v>
      </c>
      <c r="L190" s="107">
        <v>19</v>
      </c>
      <c r="M190" s="107">
        <v>16</v>
      </c>
      <c r="N190" s="107">
        <v>12</v>
      </c>
      <c r="O190" s="110">
        <v>2.2999999999999998</v>
      </c>
    </row>
    <row r="191" spans="1:15" x14ac:dyDescent="0.3">
      <c r="A191" s="173" t="s">
        <v>39</v>
      </c>
      <c r="B191" s="173"/>
      <c r="C191" s="111">
        <v>620</v>
      </c>
      <c r="D191" s="108">
        <v>24.73</v>
      </c>
      <c r="E191" s="108">
        <v>18.29</v>
      </c>
      <c r="F191" s="108">
        <v>84.89</v>
      </c>
      <c r="G191" s="108">
        <v>605.57000000000005</v>
      </c>
      <c r="H191" s="108">
        <v>0.68</v>
      </c>
      <c r="I191" s="108">
        <v>9.18</v>
      </c>
      <c r="J191" s="110">
        <v>213.3</v>
      </c>
      <c r="K191" s="108">
        <v>2.02</v>
      </c>
      <c r="L191" s="108">
        <v>61.64</v>
      </c>
      <c r="M191" s="108">
        <v>263.77</v>
      </c>
      <c r="N191" s="108">
        <v>61.63</v>
      </c>
      <c r="O191" s="108">
        <v>7.15</v>
      </c>
    </row>
    <row r="192" spans="1:15" x14ac:dyDescent="0.3">
      <c r="A192" s="173" t="s">
        <v>12</v>
      </c>
      <c r="B192" s="173"/>
      <c r="C192" s="173"/>
      <c r="D192" s="173"/>
      <c r="E192" s="173"/>
      <c r="F192" s="173"/>
      <c r="G192" s="173"/>
      <c r="H192" s="173"/>
      <c r="I192" s="173"/>
      <c r="J192" s="173"/>
      <c r="K192" s="173"/>
      <c r="L192" s="173"/>
      <c r="M192" s="173"/>
      <c r="N192" s="173"/>
      <c r="O192" s="173"/>
    </row>
    <row r="193" spans="1:15" ht="34.5" customHeight="1" x14ac:dyDescent="0.3">
      <c r="A193" s="71" t="s">
        <v>243</v>
      </c>
      <c r="B193" s="72" t="s">
        <v>55</v>
      </c>
      <c r="C193" s="107">
        <v>100</v>
      </c>
      <c r="D193" s="108">
        <v>1.74</v>
      </c>
      <c r="E193" s="108">
        <v>5.25</v>
      </c>
      <c r="F193" s="108">
        <v>9.73</v>
      </c>
      <c r="G193" s="108">
        <v>93.75</v>
      </c>
      <c r="H193" s="108">
        <v>0.08</v>
      </c>
      <c r="I193" s="108">
        <v>12.95</v>
      </c>
      <c r="J193" s="108">
        <v>11.09</v>
      </c>
      <c r="K193" s="108">
        <v>2.3199999999999998</v>
      </c>
      <c r="L193" s="108">
        <v>16.420000000000002</v>
      </c>
      <c r="M193" s="108">
        <v>47.28</v>
      </c>
      <c r="N193" s="108">
        <v>18.64</v>
      </c>
      <c r="O193" s="108">
        <v>0.74</v>
      </c>
    </row>
    <row r="194" spans="1:15" ht="33" x14ac:dyDescent="0.3">
      <c r="A194" s="74" t="s">
        <v>244</v>
      </c>
      <c r="B194" s="72" t="s">
        <v>310</v>
      </c>
      <c r="C194" s="107">
        <v>250</v>
      </c>
      <c r="D194" s="108">
        <v>6.71</v>
      </c>
      <c r="E194" s="108">
        <v>7.36</v>
      </c>
      <c r="F194" s="108">
        <v>17.55</v>
      </c>
      <c r="G194" s="108">
        <v>163.68</v>
      </c>
      <c r="H194" s="108">
        <v>0.31</v>
      </c>
      <c r="I194" s="110">
        <v>12.6</v>
      </c>
      <c r="J194" s="108">
        <v>211.59</v>
      </c>
      <c r="K194" s="108">
        <v>1.55</v>
      </c>
      <c r="L194" s="108">
        <v>17.239999999999998</v>
      </c>
      <c r="M194" s="108">
        <v>97.48</v>
      </c>
      <c r="N194" s="108">
        <v>27.25</v>
      </c>
      <c r="O194" s="108">
        <v>1.07</v>
      </c>
    </row>
    <row r="195" spans="1:15" x14ac:dyDescent="0.3">
      <c r="A195" s="73" t="s">
        <v>245</v>
      </c>
      <c r="B195" s="72" t="s">
        <v>156</v>
      </c>
      <c r="C195" s="107">
        <v>280</v>
      </c>
      <c r="D195" s="108">
        <v>25.54</v>
      </c>
      <c r="E195" s="108">
        <v>18.22</v>
      </c>
      <c r="F195" s="110">
        <v>35.6</v>
      </c>
      <c r="G195" s="108">
        <v>404.48</v>
      </c>
      <c r="H195" s="108">
        <v>0.35</v>
      </c>
      <c r="I195" s="110">
        <v>44.1</v>
      </c>
      <c r="J195" s="108">
        <v>22.62</v>
      </c>
      <c r="K195" s="108">
        <v>3.78</v>
      </c>
      <c r="L195" s="110">
        <v>38.1</v>
      </c>
      <c r="M195" s="108">
        <v>322.68</v>
      </c>
      <c r="N195" s="108">
        <v>72.290000000000006</v>
      </c>
      <c r="O195" s="110">
        <v>2.9</v>
      </c>
    </row>
    <row r="196" spans="1:15" ht="33" x14ac:dyDescent="0.3">
      <c r="A196" s="71" t="s">
        <v>235</v>
      </c>
      <c r="B196" s="72" t="s">
        <v>183</v>
      </c>
      <c r="C196" s="107">
        <v>200</v>
      </c>
      <c r="D196" s="108">
        <v>0.59</v>
      </c>
      <c r="E196" s="108">
        <v>0.05</v>
      </c>
      <c r="F196" s="108">
        <v>18.579999999999998</v>
      </c>
      <c r="G196" s="108">
        <v>77.94</v>
      </c>
      <c r="H196" s="108">
        <v>0.02</v>
      </c>
      <c r="I196" s="110">
        <v>0.6</v>
      </c>
      <c r="J196" s="109"/>
      <c r="K196" s="108">
        <v>0.83</v>
      </c>
      <c r="L196" s="108">
        <v>24.33</v>
      </c>
      <c r="M196" s="110">
        <v>21.9</v>
      </c>
      <c r="N196" s="108">
        <v>15.75</v>
      </c>
      <c r="O196" s="108">
        <v>0.51</v>
      </c>
    </row>
    <row r="197" spans="1:15" x14ac:dyDescent="0.3">
      <c r="A197" s="73"/>
      <c r="B197" s="72" t="s">
        <v>113</v>
      </c>
      <c r="C197" s="107">
        <v>40</v>
      </c>
      <c r="D197" s="108">
        <v>3.16</v>
      </c>
      <c r="E197" s="110">
        <v>0.4</v>
      </c>
      <c r="F197" s="108">
        <v>19.32</v>
      </c>
      <c r="G197" s="107">
        <v>94</v>
      </c>
      <c r="H197" s="108">
        <v>0.06</v>
      </c>
      <c r="I197" s="109"/>
      <c r="J197" s="109"/>
      <c r="K197" s="108">
        <v>0.52</v>
      </c>
      <c r="L197" s="110">
        <v>9.1999999999999993</v>
      </c>
      <c r="M197" s="110">
        <v>34.799999999999997</v>
      </c>
      <c r="N197" s="110">
        <v>13.2</v>
      </c>
      <c r="O197" s="110">
        <v>0.8</v>
      </c>
    </row>
    <row r="198" spans="1:15" x14ac:dyDescent="0.3">
      <c r="A198" s="73"/>
      <c r="B198" s="72" t="s">
        <v>161</v>
      </c>
      <c r="C198" s="107">
        <v>60</v>
      </c>
      <c r="D198" s="108">
        <v>3.36</v>
      </c>
      <c r="E198" s="108">
        <v>0.66</v>
      </c>
      <c r="F198" s="108">
        <v>29.64</v>
      </c>
      <c r="G198" s="110">
        <v>118.8</v>
      </c>
      <c r="H198" s="110">
        <v>0.1</v>
      </c>
      <c r="I198" s="109"/>
      <c r="J198" s="109"/>
      <c r="K198" s="108">
        <v>0.84</v>
      </c>
      <c r="L198" s="110">
        <v>17.399999999999999</v>
      </c>
      <c r="M198" s="107">
        <v>90</v>
      </c>
      <c r="N198" s="110">
        <v>28.2</v>
      </c>
      <c r="O198" s="108">
        <v>2.34</v>
      </c>
    </row>
    <row r="199" spans="1:15" x14ac:dyDescent="0.3">
      <c r="A199" s="173" t="s">
        <v>40</v>
      </c>
      <c r="B199" s="173"/>
      <c r="C199" s="111">
        <v>930</v>
      </c>
      <c r="D199" s="108">
        <v>41.1</v>
      </c>
      <c r="E199" s="108">
        <v>31.94</v>
      </c>
      <c r="F199" s="108">
        <v>130.41999999999999</v>
      </c>
      <c r="G199" s="108">
        <v>952.65</v>
      </c>
      <c r="H199" s="108">
        <v>0.92</v>
      </c>
      <c r="I199" s="108">
        <v>70.25</v>
      </c>
      <c r="J199" s="110">
        <v>245.3</v>
      </c>
      <c r="K199" s="108">
        <v>9.84</v>
      </c>
      <c r="L199" s="108">
        <v>122.69</v>
      </c>
      <c r="M199" s="108">
        <v>614.14</v>
      </c>
      <c r="N199" s="108">
        <v>175.33</v>
      </c>
      <c r="O199" s="108">
        <v>8.36</v>
      </c>
    </row>
    <row r="200" spans="1:15" x14ac:dyDescent="0.3">
      <c r="A200" s="179" t="s">
        <v>98</v>
      </c>
      <c r="B200" s="179"/>
      <c r="C200" s="179"/>
      <c r="D200" s="179"/>
      <c r="E200" s="179"/>
      <c r="F200" s="179"/>
      <c r="G200" s="179"/>
      <c r="H200" s="179"/>
      <c r="I200" s="179"/>
      <c r="J200" s="179"/>
      <c r="K200" s="179"/>
      <c r="L200" s="179"/>
      <c r="M200" s="179"/>
      <c r="N200" s="179"/>
      <c r="O200" s="179"/>
    </row>
    <row r="201" spans="1:15" x14ac:dyDescent="0.3">
      <c r="A201" s="101" t="s">
        <v>368</v>
      </c>
      <c r="B201" s="102" t="s">
        <v>331</v>
      </c>
      <c r="C201" s="107">
        <v>75</v>
      </c>
      <c r="D201" s="110">
        <v>9.4</v>
      </c>
      <c r="E201" s="108">
        <v>9.23</v>
      </c>
      <c r="F201" s="108">
        <v>27.76</v>
      </c>
      <c r="G201" s="108">
        <v>232.64</v>
      </c>
      <c r="H201" s="108">
        <v>0.08</v>
      </c>
      <c r="I201" s="108">
        <v>0.15</v>
      </c>
      <c r="J201" s="110">
        <v>31.8</v>
      </c>
      <c r="K201" s="108">
        <v>2.58</v>
      </c>
      <c r="L201" s="108">
        <v>60.35</v>
      </c>
      <c r="M201" s="108">
        <v>107.65</v>
      </c>
      <c r="N201" s="108">
        <v>13.22</v>
      </c>
      <c r="O201" s="108">
        <v>0.69</v>
      </c>
    </row>
    <row r="202" spans="1:15" x14ac:dyDescent="0.3">
      <c r="A202" s="101" t="s">
        <v>369</v>
      </c>
      <c r="B202" s="102" t="s">
        <v>337</v>
      </c>
      <c r="C202" s="107">
        <v>200</v>
      </c>
      <c r="D202" s="110">
        <v>0.3</v>
      </c>
      <c r="E202" s="108">
        <v>0.06</v>
      </c>
      <c r="F202" s="110">
        <v>12.5</v>
      </c>
      <c r="G202" s="108">
        <v>53.93</v>
      </c>
      <c r="H202" s="109"/>
      <c r="I202" s="110">
        <v>30.1</v>
      </c>
      <c r="J202" s="108">
        <v>25.01</v>
      </c>
      <c r="K202" s="108">
        <v>0.11</v>
      </c>
      <c r="L202" s="108">
        <v>7.08</v>
      </c>
      <c r="M202" s="108">
        <v>8.75</v>
      </c>
      <c r="N202" s="108">
        <v>4.91</v>
      </c>
      <c r="O202" s="108">
        <v>0.94</v>
      </c>
    </row>
    <row r="203" spans="1:15" x14ac:dyDescent="0.3">
      <c r="A203" s="103" t="s">
        <v>215</v>
      </c>
      <c r="B203" s="102" t="s">
        <v>340</v>
      </c>
      <c r="C203" s="107">
        <v>100</v>
      </c>
      <c r="D203" s="110">
        <v>0.8</v>
      </c>
      <c r="E203" s="110">
        <v>0.2</v>
      </c>
      <c r="F203" s="110">
        <v>7.5</v>
      </c>
      <c r="G203" s="107">
        <v>38</v>
      </c>
      <c r="H203" s="108">
        <v>0.06</v>
      </c>
      <c r="I203" s="107">
        <v>38</v>
      </c>
      <c r="J203" s="107">
        <v>10</v>
      </c>
      <c r="K203" s="110">
        <v>0.2</v>
      </c>
      <c r="L203" s="107">
        <v>35</v>
      </c>
      <c r="M203" s="107">
        <v>17</v>
      </c>
      <c r="N203" s="107">
        <v>11</v>
      </c>
      <c r="O203" s="110">
        <v>0.1</v>
      </c>
    </row>
    <row r="204" spans="1:15" x14ac:dyDescent="0.3">
      <c r="A204" s="180" t="s">
        <v>370</v>
      </c>
      <c r="B204" s="180"/>
      <c r="C204" s="111">
        <v>375</v>
      </c>
      <c r="D204" s="108">
        <v>10.5</v>
      </c>
      <c r="E204" s="108">
        <v>9.49</v>
      </c>
      <c r="F204" s="108">
        <v>47.76</v>
      </c>
      <c r="G204" s="108">
        <v>324.57</v>
      </c>
      <c r="H204" s="108">
        <v>0.14000000000000001</v>
      </c>
      <c r="I204" s="108">
        <v>68.25</v>
      </c>
      <c r="J204" s="108">
        <v>66.81</v>
      </c>
      <c r="K204" s="108">
        <v>2.89</v>
      </c>
      <c r="L204" s="108">
        <v>102.43</v>
      </c>
      <c r="M204" s="110">
        <v>133.4</v>
      </c>
      <c r="N204" s="108">
        <v>29.13</v>
      </c>
      <c r="O204" s="108">
        <v>1.73</v>
      </c>
    </row>
    <row r="205" spans="1:15" x14ac:dyDescent="0.3">
      <c r="A205" s="180" t="s">
        <v>41</v>
      </c>
      <c r="B205" s="180"/>
      <c r="C205" s="112">
        <v>1925</v>
      </c>
      <c r="D205" s="108">
        <v>76.33</v>
      </c>
      <c r="E205" s="108">
        <v>59.72</v>
      </c>
      <c r="F205" s="108">
        <v>263.07</v>
      </c>
      <c r="G205" s="108">
        <v>1882.79</v>
      </c>
      <c r="H205" s="108">
        <v>1.74</v>
      </c>
      <c r="I205" s="108">
        <v>147.68</v>
      </c>
      <c r="J205" s="108">
        <v>525.41</v>
      </c>
      <c r="K205" s="108">
        <v>14.75</v>
      </c>
      <c r="L205" s="108">
        <v>286.76</v>
      </c>
      <c r="M205" s="108">
        <v>1011.31</v>
      </c>
      <c r="N205" s="108">
        <v>266.08999999999997</v>
      </c>
      <c r="O205" s="108">
        <v>17.239999999999998</v>
      </c>
    </row>
    <row r="206" spans="1:15" ht="16.5" customHeight="1" x14ac:dyDescent="0.3">
      <c r="A206" s="77"/>
      <c r="B206" s="78"/>
      <c r="C206" s="78"/>
      <c r="D206" s="78"/>
      <c r="E206" s="78"/>
      <c r="F206" s="78"/>
      <c r="G206" s="78"/>
      <c r="H206" s="78"/>
      <c r="I206" s="78"/>
      <c r="J206" s="181"/>
      <c r="K206" s="181"/>
      <c r="L206" s="181"/>
      <c r="M206" s="181"/>
      <c r="N206" s="181"/>
      <c r="O206" s="181"/>
    </row>
    <row r="207" spans="1:15" x14ac:dyDescent="0.3">
      <c r="A207" s="174"/>
      <c r="B207" s="174"/>
      <c r="C207" s="174"/>
      <c r="D207" s="174"/>
      <c r="E207" s="174"/>
      <c r="F207" s="174"/>
      <c r="G207" s="174"/>
      <c r="H207" s="174"/>
      <c r="I207" s="174"/>
      <c r="J207" s="174"/>
      <c r="K207" s="174"/>
      <c r="L207" s="174"/>
      <c r="M207" s="174"/>
      <c r="N207" s="174"/>
      <c r="O207" s="174"/>
    </row>
    <row r="208" spans="1:15" x14ac:dyDescent="0.3">
      <c r="A208" s="175" t="s">
        <v>20</v>
      </c>
      <c r="B208" s="175" t="s">
        <v>21</v>
      </c>
      <c r="C208" s="175" t="s">
        <v>22</v>
      </c>
      <c r="D208" s="178" t="s">
        <v>23</v>
      </c>
      <c r="E208" s="178"/>
      <c r="F208" s="178"/>
      <c r="G208" s="175" t="s">
        <v>24</v>
      </c>
      <c r="H208" s="178" t="s">
        <v>25</v>
      </c>
      <c r="I208" s="178"/>
      <c r="J208" s="178"/>
      <c r="K208" s="178"/>
      <c r="L208" s="178" t="s">
        <v>26</v>
      </c>
      <c r="M208" s="178"/>
      <c r="N208" s="178"/>
      <c r="O208" s="178"/>
    </row>
    <row r="209" spans="1:15" x14ac:dyDescent="0.3">
      <c r="A209" s="176"/>
      <c r="B209" s="177"/>
      <c r="C209" s="176"/>
      <c r="D209" s="91" t="s">
        <v>27</v>
      </c>
      <c r="E209" s="91" t="s">
        <v>28</v>
      </c>
      <c r="F209" s="91" t="s">
        <v>29</v>
      </c>
      <c r="G209" s="176"/>
      <c r="H209" s="91" t="s">
        <v>30</v>
      </c>
      <c r="I209" s="91" t="s">
        <v>31</v>
      </c>
      <c r="J209" s="91" t="s">
        <v>32</v>
      </c>
      <c r="K209" s="91" t="s">
        <v>33</v>
      </c>
      <c r="L209" s="91" t="s">
        <v>34</v>
      </c>
      <c r="M209" s="91" t="s">
        <v>35</v>
      </c>
      <c r="N209" s="91" t="s">
        <v>36</v>
      </c>
      <c r="O209" s="91" t="s">
        <v>37</v>
      </c>
    </row>
    <row r="210" spans="1:15" x14ac:dyDescent="0.3">
      <c r="A210" s="71">
        <v>1</v>
      </c>
      <c r="B210" s="71">
        <v>2</v>
      </c>
      <c r="C210" s="71">
        <v>3</v>
      </c>
      <c r="D210" s="71">
        <v>4</v>
      </c>
      <c r="E210" s="71">
        <v>5</v>
      </c>
      <c r="F210" s="71">
        <v>6</v>
      </c>
      <c r="G210" s="71">
        <v>7</v>
      </c>
      <c r="H210" s="71">
        <v>8</v>
      </c>
      <c r="I210" s="71">
        <v>9</v>
      </c>
      <c r="J210" s="71">
        <v>10</v>
      </c>
      <c r="K210" s="71">
        <v>11</v>
      </c>
      <c r="L210" s="71">
        <v>12</v>
      </c>
      <c r="M210" s="71">
        <v>13</v>
      </c>
      <c r="N210" s="71">
        <v>14</v>
      </c>
      <c r="O210" s="71">
        <v>15</v>
      </c>
    </row>
    <row r="211" spans="1:15" x14ac:dyDescent="0.3">
      <c r="A211" s="42" t="s">
        <v>17</v>
      </c>
      <c r="B211" s="43" t="s">
        <v>225</v>
      </c>
      <c r="C211" s="145"/>
      <c r="D211" s="145"/>
      <c r="E211" s="145"/>
      <c r="F211" s="145"/>
      <c r="G211" s="145"/>
      <c r="H211" s="145"/>
      <c r="I211" s="145"/>
      <c r="J211" s="145"/>
      <c r="K211" s="145"/>
      <c r="L211" s="145"/>
      <c r="M211" s="145"/>
      <c r="N211" s="145"/>
      <c r="O211" s="145"/>
    </row>
    <row r="212" spans="1:15" x14ac:dyDescent="0.3">
      <c r="A212" s="42" t="s">
        <v>19</v>
      </c>
      <c r="B212" s="43">
        <v>2</v>
      </c>
      <c r="C212" s="145"/>
      <c r="D212" s="145"/>
      <c r="E212" s="145"/>
      <c r="F212" s="145"/>
      <c r="G212" s="145"/>
      <c r="H212" s="145"/>
      <c r="I212" s="145"/>
      <c r="J212" s="145"/>
      <c r="K212" s="145"/>
      <c r="L212" s="145"/>
      <c r="M212" s="145"/>
      <c r="N212" s="145"/>
      <c r="O212" s="145"/>
    </row>
    <row r="213" spans="1:15" x14ac:dyDescent="0.3">
      <c r="A213" s="173" t="s">
        <v>1</v>
      </c>
      <c r="B213" s="173"/>
      <c r="C213" s="173"/>
      <c r="D213" s="173"/>
      <c r="E213" s="173"/>
      <c r="F213" s="173"/>
      <c r="G213" s="173"/>
      <c r="H213" s="173"/>
      <c r="I213" s="173"/>
      <c r="J213" s="173"/>
      <c r="K213" s="173"/>
      <c r="L213" s="173"/>
      <c r="M213" s="173"/>
      <c r="N213" s="173"/>
      <c r="O213" s="173"/>
    </row>
    <row r="214" spans="1:15" x14ac:dyDescent="0.3">
      <c r="A214" s="73" t="s">
        <v>226</v>
      </c>
      <c r="B214" s="72" t="s">
        <v>44</v>
      </c>
      <c r="C214" s="107">
        <v>10</v>
      </c>
      <c r="D214" s="108">
        <v>0.05</v>
      </c>
      <c r="E214" s="108">
        <v>8.25</v>
      </c>
      <c r="F214" s="108">
        <v>0.08</v>
      </c>
      <c r="G214" s="110">
        <v>74.8</v>
      </c>
      <c r="H214" s="109"/>
      <c r="I214" s="109"/>
      <c r="J214" s="107">
        <v>59</v>
      </c>
      <c r="K214" s="110">
        <v>0.1</v>
      </c>
      <c r="L214" s="110">
        <v>1.2</v>
      </c>
      <c r="M214" s="110">
        <v>1.9</v>
      </c>
      <c r="N214" s="109"/>
      <c r="O214" s="108">
        <v>0.02</v>
      </c>
    </row>
    <row r="215" spans="1:15" ht="49.5" x14ac:dyDescent="0.3">
      <c r="A215" s="73" t="s">
        <v>290</v>
      </c>
      <c r="B215" s="72" t="s">
        <v>303</v>
      </c>
      <c r="C215" s="107">
        <v>210</v>
      </c>
      <c r="D215" s="108">
        <v>22.58</v>
      </c>
      <c r="E215" s="108">
        <v>9.75</v>
      </c>
      <c r="F215" s="108">
        <v>45.05</v>
      </c>
      <c r="G215" s="108">
        <v>361.53999999999996</v>
      </c>
      <c r="H215" s="108">
        <v>0.14000000000000001</v>
      </c>
      <c r="I215" s="108">
        <v>0.48</v>
      </c>
      <c r="J215" s="108">
        <v>70.55</v>
      </c>
      <c r="K215" s="108">
        <v>1.03</v>
      </c>
      <c r="L215" s="108">
        <v>214.22</v>
      </c>
      <c r="M215" s="108">
        <v>262.83</v>
      </c>
      <c r="N215" s="108">
        <v>31.4</v>
      </c>
      <c r="O215" s="110">
        <v>1.23</v>
      </c>
    </row>
    <row r="216" spans="1:15" x14ac:dyDescent="0.3">
      <c r="A216" s="73" t="s">
        <v>220</v>
      </c>
      <c r="B216" s="72" t="s">
        <v>45</v>
      </c>
      <c r="C216" s="107">
        <v>200</v>
      </c>
      <c r="D216" s="108">
        <v>0.26</v>
      </c>
      <c r="E216" s="108">
        <v>0.03</v>
      </c>
      <c r="F216" s="108">
        <v>11.26</v>
      </c>
      <c r="G216" s="108">
        <v>47.79</v>
      </c>
      <c r="H216" s="109"/>
      <c r="I216" s="110">
        <v>2.9</v>
      </c>
      <c r="J216" s="110">
        <v>0.5</v>
      </c>
      <c r="K216" s="108">
        <v>0.01</v>
      </c>
      <c r="L216" s="108">
        <v>8.08</v>
      </c>
      <c r="M216" s="108">
        <v>9.7799999999999994</v>
      </c>
      <c r="N216" s="108">
        <v>5.24</v>
      </c>
      <c r="O216" s="110">
        <v>0.9</v>
      </c>
    </row>
    <row r="217" spans="1:15" x14ac:dyDescent="0.3">
      <c r="A217" s="73"/>
      <c r="B217" s="72" t="s">
        <v>113</v>
      </c>
      <c r="C217" s="107">
        <v>40</v>
      </c>
      <c r="D217" s="108">
        <v>3.16</v>
      </c>
      <c r="E217" s="110">
        <v>0.4</v>
      </c>
      <c r="F217" s="108">
        <v>19.32</v>
      </c>
      <c r="G217" s="107">
        <v>94</v>
      </c>
      <c r="H217" s="108">
        <v>0.06</v>
      </c>
      <c r="I217" s="109"/>
      <c r="J217" s="109"/>
      <c r="K217" s="108">
        <v>0.52</v>
      </c>
      <c r="L217" s="110">
        <v>9.1999999999999993</v>
      </c>
      <c r="M217" s="110">
        <v>34.799999999999997</v>
      </c>
      <c r="N217" s="110">
        <v>13.2</v>
      </c>
      <c r="O217" s="110">
        <v>0.8</v>
      </c>
    </row>
    <row r="218" spans="1:15" x14ac:dyDescent="0.3">
      <c r="A218" s="73" t="s">
        <v>215</v>
      </c>
      <c r="B218" s="72" t="s">
        <v>46</v>
      </c>
      <c r="C218" s="107">
        <v>100</v>
      </c>
      <c r="D218" s="110">
        <v>0.4</v>
      </c>
      <c r="E218" s="110">
        <v>0.4</v>
      </c>
      <c r="F218" s="110">
        <v>9.8000000000000007</v>
      </c>
      <c r="G218" s="107">
        <v>47</v>
      </c>
      <c r="H218" s="108">
        <v>0.03</v>
      </c>
      <c r="I218" s="107">
        <v>10</v>
      </c>
      <c r="J218" s="107">
        <v>5</v>
      </c>
      <c r="K218" s="110">
        <v>0.2</v>
      </c>
      <c r="L218" s="107">
        <v>16</v>
      </c>
      <c r="M218" s="107">
        <v>11</v>
      </c>
      <c r="N218" s="107">
        <v>9</v>
      </c>
      <c r="O218" s="110">
        <v>2.2000000000000002</v>
      </c>
    </row>
    <row r="219" spans="1:15" x14ac:dyDescent="0.3">
      <c r="A219" s="173" t="s">
        <v>39</v>
      </c>
      <c r="B219" s="173"/>
      <c r="C219" s="111">
        <v>560</v>
      </c>
      <c r="D219" s="108">
        <v>26.45</v>
      </c>
      <c r="E219" s="108">
        <v>18.829999999999998</v>
      </c>
      <c r="F219" s="108">
        <v>85.51</v>
      </c>
      <c r="G219" s="108">
        <v>625.13</v>
      </c>
      <c r="H219" s="108">
        <v>0.23</v>
      </c>
      <c r="I219" s="108">
        <v>13.38</v>
      </c>
      <c r="J219" s="108">
        <v>135.05000000000001</v>
      </c>
      <c r="K219" s="108">
        <v>1.86</v>
      </c>
      <c r="L219" s="110">
        <v>248.7</v>
      </c>
      <c r="M219" s="108">
        <v>320.31</v>
      </c>
      <c r="N219" s="108">
        <v>58.84</v>
      </c>
      <c r="O219" s="108">
        <v>5.15</v>
      </c>
    </row>
    <row r="220" spans="1:15" x14ac:dyDescent="0.3">
      <c r="A220" s="173" t="s">
        <v>12</v>
      </c>
      <c r="B220" s="173"/>
      <c r="C220" s="173"/>
      <c r="D220" s="173"/>
      <c r="E220" s="173"/>
      <c r="F220" s="173"/>
      <c r="G220" s="173"/>
      <c r="H220" s="173"/>
      <c r="I220" s="173"/>
      <c r="J220" s="173"/>
      <c r="K220" s="173"/>
      <c r="L220" s="173"/>
      <c r="M220" s="173"/>
      <c r="N220" s="173"/>
      <c r="O220" s="173"/>
    </row>
    <row r="221" spans="1:15" x14ac:dyDescent="0.3">
      <c r="A221" s="71" t="s">
        <v>527</v>
      </c>
      <c r="B221" s="72" t="s">
        <v>295</v>
      </c>
      <c r="C221" s="107">
        <v>100</v>
      </c>
      <c r="D221" s="110">
        <v>1.3</v>
      </c>
      <c r="E221" s="110">
        <v>5.0999999999999996</v>
      </c>
      <c r="F221" s="110">
        <v>6.9</v>
      </c>
      <c r="G221" s="108">
        <v>79.95</v>
      </c>
      <c r="H221" s="108">
        <v>0.06</v>
      </c>
      <c r="I221" s="107">
        <v>5</v>
      </c>
      <c r="J221" s="107">
        <v>2000</v>
      </c>
      <c r="K221" s="110">
        <v>2.6</v>
      </c>
      <c r="L221" s="110">
        <v>28.1</v>
      </c>
      <c r="M221" s="108">
        <v>55.33</v>
      </c>
      <c r="N221" s="108">
        <v>38.07</v>
      </c>
      <c r="O221" s="108">
        <v>0.71</v>
      </c>
    </row>
    <row r="222" spans="1:15" ht="49.5" x14ac:dyDescent="0.3">
      <c r="A222" s="73" t="s">
        <v>247</v>
      </c>
      <c r="B222" s="72" t="s">
        <v>355</v>
      </c>
      <c r="C222" s="107">
        <v>260</v>
      </c>
      <c r="D222" s="108">
        <v>5.24</v>
      </c>
      <c r="E222" s="108">
        <v>7.29</v>
      </c>
      <c r="F222" s="108">
        <v>17.54</v>
      </c>
      <c r="G222" s="108">
        <v>157.68</v>
      </c>
      <c r="H222" s="108">
        <v>0.24</v>
      </c>
      <c r="I222" s="108">
        <v>16.940000000000001</v>
      </c>
      <c r="J222" s="108">
        <v>218.86</v>
      </c>
      <c r="K222" s="108">
        <v>1.56</v>
      </c>
      <c r="L222" s="108">
        <v>28.34</v>
      </c>
      <c r="M222" s="108">
        <v>94.31</v>
      </c>
      <c r="N222" s="108">
        <v>30.04</v>
      </c>
      <c r="O222" s="108">
        <v>1.1599999999999999</v>
      </c>
    </row>
    <row r="223" spans="1:15" ht="33" x14ac:dyDescent="0.3">
      <c r="A223" s="73" t="s">
        <v>315</v>
      </c>
      <c r="B223" s="72" t="s">
        <v>358</v>
      </c>
      <c r="C223" s="107">
        <v>130</v>
      </c>
      <c r="D223" s="108">
        <v>16.87</v>
      </c>
      <c r="E223" s="108">
        <v>11.17</v>
      </c>
      <c r="F223" s="108">
        <v>15.25</v>
      </c>
      <c r="G223" s="108">
        <v>229.88</v>
      </c>
      <c r="H223" s="108">
        <v>0.15000000000000002</v>
      </c>
      <c r="I223" s="108">
        <v>0.44999999999999996</v>
      </c>
      <c r="J223" s="110">
        <v>37.1</v>
      </c>
      <c r="K223" s="110">
        <v>4.25</v>
      </c>
      <c r="L223" s="110">
        <v>52.67</v>
      </c>
      <c r="M223" s="108">
        <v>246.43</v>
      </c>
      <c r="N223" s="108">
        <v>57.14</v>
      </c>
      <c r="O223" s="108">
        <v>1.57</v>
      </c>
    </row>
    <row r="224" spans="1:15" x14ac:dyDescent="0.3">
      <c r="A224" s="71" t="s">
        <v>248</v>
      </c>
      <c r="B224" s="72" t="s">
        <v>197</v>
      </c>
      <c r="C224" s="107">
        <v>180</v>
      </c>
      <c r="D224" s="108">
        <v>4.1399999999999997</v>
      </c>
      <c r="E224" s="108">
        <v>5.52</v>
      </c>
      <c r="F224" s="108">
        <v>39.44</v>
      </c>
      <c r="G224" s="108">
        <v>224.55</v>
      </c>
      <c r="H224" s="108">
        <v>7.0000000000000007E-2</v>
      </c>
      <c r="I224" s="110">
        <v>4.8</v>
      </c>
      <c r="J224" s="110">
        <v>515.4</v>
      </c>
      <c r="K224" s="108">
        <v>0.42</v>
      </c>
      <c r="L224" s="108">
        <v>22.12</v>
      </c>
      <c r="M224" s="108">
        <v>105.72</v>
      </c>
      <c r="N224" s="108">
        <v>37.659999999999997</v>
      </c>
      <c r="O224" s="108">
        <v>0.94</v>
      </c>
    </row>
    <row r="225" spans="1:15" x14ac:dyDescent="0.3">
      <c r="A225" s="71" t="s">
        <v>218</v>
      </c>
      <c r="B225" s="72" t="s">
        <v>51</v>
      </c>
      <c r="C225" s="107">
        <v>200</v>
      </c>
      <c r="D225" s="108">
        <v>0.16</v>
      </c>
      <c r="E225" s="108">
        <v>0.16</v>
      </c>
      <c r="F225" s="110">
        <v>14.9</v>
      </c>
      <c r="G225" s="108">
        <v>62.69</v>
      </c>
      <c r="H225" s="108">
        <v>0.01</v>
      </c>
      <c r="I225" s="107">
        <v>4</v>
      </c>
      <c r="J225" s="107">
        <v>2</v>
      </c>
      <c r="K225" s="108">
        <v>0.08</v>
      </c>
      <c r="L225" s="108">
        <v>6.73</v>
      </c>
      <c r="M225" s="110">
        <v>4.4000000000000004</v>
      </c>
      <c r="N225" s="110">
        <v>3.6</v>
      </c>
      <c r="O225" s="108">
        <v>0.91</v>
      </c>
    </row>
    <row r="226" spans="1:15" x14ac:dyDescent="0.3">
      <c r="A226" s="73"/>
      <c r="B226" s="72" t="s">
        <v>113</v>
      </c>
      <c r="C226" s="107">
        <v>40</v>
      </c>
      <c r="D226" s="108">
        <v>3.16</v>
      </c>
      <c r="E226" s="110">
        <v>0.4</v>
      </c>
      <c r="F226" s="108">
        <v>19.32</v>
      </c>
      <c r="G226" s="107">
        <v>94</v>
      </c>
      <c r="H226" s="108">
        <v>0.06</v>
      </c>
      <c r="I226" s="109"/>
      <c r="J226" s="109"/>
      <c r="K226" s="108">
        <v>0.52</v>
      </c>
      <c r="L226" s="110">
        <v>9.1999999999999993</v>
      </c>
      <c r="M226" s="110">
        <v>34.799999999999997</v>
      </c>
      <c r="N226" s="110">
        <v>13.2</v>
      </c>
      <c r="O226" s="110">
        <v>0.8</v>
      </c>
    </row>
    <row r="227" spans="1:15" x14ac:dyDescent="0.3">
      <c r="A227" s="73"/>
      <c r="B227" s="72" t="s">
        <v>161</v>
      </c>
      <c r="C227" s="107">
        <v>50</v>
      </c>
      <c r="D227" s="110">
        <v>3.3</v>
      </c>
      <c r="E227" s="110">
        <v>0.6</v>
      </c>
      <c r="F227" s="108">
        <v>19.82</v>
      </c>
      <c r="G227" s="107">
        <v>99</v>
      </c>
      <c r="H227" s="108">
        <v>0.09</v>
      </c>
      <c r="I227" s="109"/>
      <c r="J227" s="109"/>
      <c r="K227" s="110">
        <v>0.7</v>
      </c>
      <c r="L227" s="110">
        <v>14.5</v>
      </c>
      <c r="M227" s="107">
        <v>75</v>
      </c>
      <c r="N227" s="110">
        <v>23.5</v>
      </c>
      <c r="O227" s="108">
        <v>1.95</v>
      </c>
    </row>
    <row r="228" spans="1:15" ht="16.5" customHeight="1" x14ac:dyDescent="0.3">
      <c r="A228" s="173" t="s">
        <v>40</v>
      </c>
      <c r="B228" s="173"/>
      <c r="C228" s="111">
        <v>960</v>
      </c>
      <c r="D228" s="108">
        <v>34.17</v>
      </c>
      <c r="E228" s="108">
        <v>30.24</v>
      </c>
      <c r="F228" s="108">
        <v>133.16999999999999</v>
      </c>
      <c r="G228" s="108">
        <v>947.75</v>
      </c>
      <c r="H228" s="108">
        <v>0.68</v>
      </c>
      <c r="I228" s="108">
        <v>31.19</v>
      </c>
      <c r="J228" s="108">
        <v>2773.36</v>
      </c>
      <c r="K228" s="108">
        <v>10.130000000000001</v>
      </c>
      <c r="L228" s="108">
        <v>161.66</v>
      </c>
      <c r="M228" s="108">
        <v>615.99</v>
      </c>
      <c r="N228" s="108">
        <v>203.21</v>
      </c>
      <c r="O228" s="108">
        <v>8.0399999999999991</v>
      </c>
    </row>
    <row r="229" spans="1:15" ht="16.5" customHeight="1" x14ac:dyDescent="0.3">
      <c r="A229" s="179" t="s">
        <v>98</v>
      </c>
      <c r="B229" s="179"/>
      <c r="C229" s="179"/>
      <c r="D229" s="179"/>
      <c r="E229" s="179"/>
      <c r="F229" s="179"/>
      <c r="G229" s="179"/>
      <c r="H229" s="179"/>
      <c r="I229" s="179"/>
      <c r="J229" s="179"/>
      <c r="K229" s="179"/>
      <c r="L229" s="179"/>
      <c r="M229" s="179"/>
      <c r="N229" s="179"/>
      <c r="O229" s="179"/>
    </row>
    <row r="230" spans="1:15" ht="16.5" customHeight="1" x14ac:dyDescent="0.3">
      <c r="A230" s="101" t="s">
        <v>382</v>
      </c>
      <c r="B230" s="102" t="s">
        <v>336</v>
      </c>
      <c r="C230" s="107">
        <v>70</v>
      </c>
      <c r="D230" s="108">
        <v>4.32</v>
      </c>
      <c r="E230" s="108">
        <v>3.53</v>
      </c>
      <c r="F230" s="108">
        <v>24.92</v>
      </c>
      <c r="G230" s="108">
        <v>148.66999999999999</v>
      </c>
      <c r="H230" s="108">
        <v>0.09</v>
      </c>
      <c r="I230" s="110">
        <v>4.8</v>
      </c>
      <c r="J230" s="108">
        <v>20.23</v>
      </c>
      <c r="K230" s="108">
        <v>0.96</v>
      </c>
      <c r="L230" s="108">
        <v>12.74</v>
      </c>
      <c r="M230" s="108">
        <v>56.17</v>
      </c>
      <c r="N230" s="110">
        <v>11.9</v>
      </c>
      <c r="O230" s="108">
        <v>0.75</v>
      </c>
    </row>
    <row r="231" spans="1:15" ht="16.5" customHeight="1" x14ac:dyDescent="0.3">
      <c r="A231" s="101" t="s">
        <v>214</v>
      </c>
      <c r="B231" s="102" t="s">
        <v>48</v>
      </c>
      <c r="C231" s="107">
        <v>200</v>
      </c>
      <c r="D231" s="108">
        <v>3.87</v>
      </c>
      <c r="E231" s="110">
        <v>3.8</v>
      </c>
      <c r="F231" s="108">
        <v>16.09</v>
      </c>
      <c r="G231" s="108">
        <v>115.45</v>
      </c>
      <c r="H231" s="108">
        <v>0.04</v>
      </c>
      <c r="I231" s="110">
        <v>0.3</v>
      </c>
      <c r="J231" s="108">
        <v>20.12</v>
      </c>
      <c r="K231" s="108">
        <v>0.01</v>
      </c>
      <c r="L231" s="108">
        <v>125.45</v>
      </c>
      <c r="M231" s="110">
        <v>116.2</v>
      </c>
      <c r="N231" s="107">
        <v>31</v>
      </c>
      <c r="O231" s="108">
        <v>1.01</v>
      </c>
    </row>
    <row r="232" spans="1:15" ht="16.5" customHeight="1" x14ac:dyDescent="0.3">
      <c r="A232" s="103" t="s">
        <v>215</v>
      </c>
      <c r="B232" s="102" t="s">
        <v>105</v>
      </c>
      <c r="C232" s="107">
        <v>100</v>
      </c>
      <c r="D232" s="110">
        <v>0.4</v>
      </c>
      <c r="E232" s="110">
        <v>0.3</v>
      </c>
      <c r="F232" s="110">
        <v>10.3</v>
      </c>
      <c r="G232" s="107">
        <v>47</v>
      </c>
      <c r="H232" s="108">
        <v>0.02</v>
      </c>
      <c r="I232" s="107">
        <v>5</v>
      </c>
      <c r="J232" s="107">
        <v>2</v>
      </c>
      <c r="K232" s="110">
        <v>0.4</v>
      </c>
      <c r="L232" s="107">
        <v>19</v>
      </c>
      <c r="M232" s="107">
        <v>16</v>
      </c>
      <c r="N232" s="107">
        <v>12</v>
      </c>
      <c r="O232" s="110">
        <v>2.2999999999999998</v>
      </c>
    </row>
    <row r="233" spans="1:15" ht="16.5" customHeight="1" x14ac:dyDescent="0.3">
      <c r="A233" s="180" t="s">
        <v>370</v>
      </c>
      <c r="B233" s="180"/>
      <c r="C233" s="111">
        <v>370</v>
      </c>
      <c r="D233" s="108">
        <v>8.59</v>
      </c>
      <c r="E233" s="108">
        <v>7.63</v>
      </c>
      <c r="F233" s="108">
        <v>51.31</v>
      </c>
      <c r="G233" s="108">
        <v>311.12</v>
      </c>
      <c r="H233" s="108">
        <v>0.15</v>
      </c>
      <c r="I233" s="110">
        <v>10.1</v>
      </c>
      <c r="J233" s="108">
        <v>42.35</v>
      </c>
      <c r="K233" s="108">
        <v>1.37</v>
      </c>
      <c r="L233" s="108">
        <v>157.19</v>
      </c>
      <c r="M233" s="108">
        <v>188.37</v>
      </c>
      <c r="N233" s="110">
        <v>54.9</v>
      </c>
      <c r="O233" s="108">
        <v>4.0599999999999996</v>
      </c>
    </row>
    <row r="234" spans="1:15" x14ac:dyDescent="0.3">
      <c r="A234" s="180" t="s">
        <v>41</v>
      </c>
      <c r="B234" s="180"/>
      <c r="C234" s="112">
        <v>1890</v>
      </c>
      <c r="D234" s="108">
        <v>69.209999999999994</v>
      </c>
      <c r="E234" s="108">
        <v>56.7</v>
      </c>
      <c r="F234" s="108">
        <v>269.99</v>
      </c>
      <c r="G234" s="107">
        <v>1884</v>
      </c>
      <c r="H234" s="108">
        <v>1.06</v>
      </c>
      <c r="I234" s="108">
        <v>54.67</v>
      </c>
      <c r="J234" s="108">
        <v>2950.76</v>
      </c>
      <c r="K234" s="108">
        <v>13.36</v>
      </c>
      <c r="L234" s="108">
        <v>527.54999999999995</v>
      </c>
      <c r="M234" s="108">
        <v>1124.67</v>
      </c>
      <c r="N234" s="108">
        <v>316.95</v>
      </c>
      <c r="O234" s="108">
        <v>17.25</v>
      </c>
    </row>
    <row r="235" spans="1:15" x14ac:dyDescent="0.3">
      <c r="A235" s="174"/>
      <c r="B235" s="174"/>
      <c r="C235" s="174"/>
      <c r="D235" s="174"/>
      <c r="E235" s="174"/>
      <c r="F235" s="174"/>
      <c r="G235" s="174"/>
      <c r="H235" s="174"/>
      <c r="I235" s="174"/>
      <c r="J235" s="174"/>
      <c r="K235" s="174"/>
      <c r="L235" s="174"/>
      <c r="M235" s="174"/>
      <c r="N235" s="174"/>
      <c r="O235" s="174"/>
    </row>
    <row r="236" spans="1:15" x14ac:dyDescent="0.3">
      <c r="A236" s="48"/>
      <c r="B236" s="48"/>
      <c r="C236" s="43"/>
      <c r="D236" s="90"/>
      <c r="E236" s="90"/>
      <c r="F236" s="89"/>
      <c r="G236" s="89"/>
      <c r="H236" s="90"/>
      <c r="I236" s="90"/>
      <c r="J236" s="90"/>
      <c r="K236" s="90"/>
      <c r="L236" s="90"/>
      <c r="M236" s="90"/>
      <c r="N236" s="44"/>
      <c r="O236" s="90"/>
    </row>
    <row r="237" spans="1:15" x14ac:dyDescent="0.3">
      <c r="A237" s="175" t="s">
        <v>20</v>
      </c>
      <c r="B237" s="175" t="s">
        <v>21</v>
      </c>
      <c r="C237" s="175" t="s">
        <v>22</v>
      </c>
      <c r="D237" s="178" t="s">
        <v>23</v>
      </c>
      <c r="E237" s="178"/>
      <c r="F237" s="178"/>
      <c r="G237" s="175" t="s">
        <v>24</v>
      </c>
      <c r="H237" s="178" t="s">
        <v>25</v>
      </c>
      <c r="I237" s="178"/>
      <c r="J237" s="178"/>
      <c r="K237" s="178"/>
      <c r="L237" s="178" t="s">
        <v>26</v>
      </c>
      <c r="M237" s="178"/>
      <c r="N237" s="178"/>
      <c r="O237" s="178"/>
    </row>
    <row r="238" spans="1:15" x14ac:dyDescent="0.3">
      <c r="A238" s="176"/>
      <c r="B238" s="177"/>
      <c r="C238" s="176"/>
      <c r="D238" s="91" t="s">
        <v>27</v>
      </c>
      <c r="E238" s="91" t="s">
        <v>28</v>
      </c>
      <c r="F238" s="91" t="s">
        <v>29</v>
      </c>
      <c r="G238" s="176"/>
      <c r="H238" s="91" t="s">
        <v>30</v>
      </c>
      <c r="I238" s="91" t="s">
        <v>31</v>
      </c>
      <c r="J238" s="91" t="s">
        <v>32</v>
      </c>
      <c r="K238" s="91" t="s">
        <v>33</v>
      </c>
      <c r="L238" s="91" t="s">
        <v>34</v>
      </c>
      <c r="M238" s="91" t="s">
        <v>35</v>
      </c>
      <c r="N238" s="91" t="s">
        <v>36</v>
      </c>
      <c r="O238" s="91" t="s">
        <v>37</v>
      </c>
    </row>
    <row r="239" spans="1:15" x14ac:dyDescent="0.3">
      <c r="A239" s="71">
        <v>1</v>
      </c>
      <c r="B239" s="71">
        <v>2</v>
      </c>
      <c r="C239" s="71">
        <v>3</v>
      </c>
      <c r="D239" s="71">
        <v>4</v>
      </c>
      <c r="E239" s="71">
        <v>5</v>
      </c>
      <c r="F239" s="71">
        <v>6</v>
      </c>
      <c r="G239" s="71">
        <v>7</v>
      </c>
      <c r="H239" s="71">
        <v>8</v>
      </c>
      <c r="I239" s="71">
        <v>9</v>
      </c>
      <c r="J239" s="71">
        <v>10</v>
      </c>
      <c r="K239" s="71">
        <v>11</v>
      </c>
      <c r="L239" s="71">
        <v>12</v>
      </c>
      <c r="M239" s="71">
        <v>13</v>
      </c>
      <c r="N239" s="71">
        <v>14</v>
      </c>
      <c r="O239" s="71">
        <v>15</v>
      </c>
    </row>
    <row r="240" spans="1:15" x14ac:dyDescent="0.3">
      <c r="A240" s="42" t="s">
        <v>17</v>
      </c>
      <c r="B240" s="43" t="s">
        <v>230</v>
      </c>
      <c r="C240" s="145"/>
      <c r="D240" s="145"/>
      <c r="E240" s="145"/>
      <c r="F240" s="145"/>
      <c r="G240" s="145"/>
      <c r="H240" s="145"/>
      <c r="I240" s="145"/>
      <c r="J240" s="145"/>
      <c r="K240" s="145"/>
      <c r="L240" s="145"/>
      <c r="M240" s="145"/>
      <c r="N240" s="145"/>
      <c r="O240" s="145"/>
    </row>
    <row r="241" spans="1:15" x14ac:dyDescent="0.3">
      <c r="A241" s="42" t="s">
        <v>19</v>
      </c>
      <c r="B241" s="43">
        <v>2</v>
      </c>
      <c r="C241" s="145"/>
      <c r="D241" s="145"/>
      <c r="E241" s="145"/>
      <c r="F241" s="145"/>
      <c r="G241" s="145"/>
      <c r="H241" s="145"/>
      <c r="I241" s="145"/>
      <c r="J241" s="145"/>
      <c r="K241" s="145"/>
      <c r="L241" s="145"/>
      <c r="M241" s="145"/>
      <c r="N241" s="145"/>
      <c r="O241" s="145"/>
    </row>
    <row r="242" spans="1:15" x14ac:dyDescent="0.3">
      <c r="A242" s="173" t="s">
        <v>1</v>
      </c>
      <c r="B242" s="173"/>
      <c r="C242" s="173"/>
      <c r="D242" s="173"/>
      <c r="E242" s="173"/>
      <c r="F242" s="173"/>
      <c r="G242" s="173"/>
      <c r="H242" s="173"/>
      <c r="I242" s="173"/>
      <c r="J242" s="173"/>
      <c r="K242" s="173"/>
      <c r="L242" s="173"/>
      <c r="M242" s="173"/>
      <c r="N242" s="173"/>
      <c r="O242" s="173"/>
    </row>
    <row r="243" spans="1:15" x14ac:dyDescent="0.3">
      <c r="A243" s="71" t="s">
        <v>249</v>
      </c>
      <c r="B243" s="72" t="s">
        <v>157</v>
      </c>
      <c r="C243" s="107">
        <v>100</v>
      </c>
      <c r="D243" s="108">
        <v>11.95</v>
      </c>
      <c r="E243" s="108">
        <v>11.09</v>
      </c>
      <c r="F243" s="108">
        <v>3.49</v>
      </c>
      <c r="G243" s="108">
        <v>159.32</v>
      </c>
      <c r="H243" s="108">
        <v>7.0000000000000007E-2</v>
      </c>
      <c r="I243" s="108">
        <v>2.35</v>
      </c>
      <c r="J243" s="108">
        <v>8.82</v>
      </c>
      <c r="K243" s="108">
        <v>2.74</v>
      </c>
      <c r="L243" s="108">
        <v>10.38</v>
      </c>
      <c r="M243" s="108">
        <v>113.46</v>
      </c>
      <c r="N243" s="108">
        <v>14.79</v>
      </c>
      <c r="O243" s="108">
        <v>0.64</v>
      </c>
    </row>
    <row r="244" spans="1:15" x14ac:dyDescent="0.3">
      <c r="A244" s="71" t="s">
        <v>242</v>
      </c>
      <c r="B244" s="72" t="s">
        <v>43</v>
      </c>
      <c r="C244" s="107">
        <v>180</v>
      </c>
      <c r="D244" s="108">
        <v>7.57</v>
      </c>
      <c r="E244" s="108">
        <v>3.63</v>
      </c>
      <c r="F244" s="108">
        <v>34.28</v>
      </c>
      <c r="G244" s="108">
        <v>199.76</v>
      </c>
      <c r="H244" s="108">
        <v>0.26</v>
      </c>
      <c r="I244" s="109"/>
      <c r="J244" s="107">
        <v>13</v>
      </c>
      <c r="K244" s="110">
        <v>0.5</v>
      </c>
      <c r="L244" s="108">
        <v>12.98</v>
      </c>
      <c r="M244" s="108">
        <v>179.33</v>
      </c>
      <c r="N244" s="108">
        <v>120.04</v>
      </c>
      <c r="O244" s="108">
        <v>4.03</v>
      </c>
    </row>
    <row r="245" spans="1:15" ht="33" x14ac:dyDescent="0.3">
      <c r="A245" s="71" t="s">
        <v>232</v>
      </c>
      <c r="B245" s="72" t="s">
        <v>42</v>
      </c>
      <c r="C245" s="107">
        <v>200</v>
      </c>
      <c r="D245" s="108">
        <v>2.94</v>
      </c>
      <c r="E245" s="108">
        <v>3.24</v>
      </c>
      <c r="F245" s="108">
        <v>15.82</v>
      </c>
      <c r="G245" s="108">
        <v>105.04</v>
      </c>
      <c r="H245" s="108">
        <v>0.04</v>
      </c>
      <c r="I245" s="110">
        <v>0.3</v>
      </c>
      <c r="J245" s="107">
        <v>20</v>
      </c>
      <c r="K245" s="109"/>
      <c r="L245" s="108">
        <v>140.54</v>
      </c>
      <c r="M245" s="107">
        <v>90</v>
      </c>
      <c r="N245" s="108">
        <v>14.05</v>
      </c>
      <c r="O245" s="108">
        <v>0.13</v>
      </c>
    </row>
    <row r="246" spans="1:15" x14ac:dyDescent="0.3">
      <c r="A246" s="73"/>
      <c r="B246" s="72" t="s">
        <v>113</v>
      </c>
      <c r="C246" s="107">
        <v>40</v>
      </c>
      <c r="D246" s="108">
        <v>3.16</v>
      </c>
      <c r="E246" s="110">
        <v>0.4</v>
      </c>
      <c r="F246" s="108">
        <v>19.32</v>
      </c>
      <c r="G246" s="107">
        <v>94</v>
      </c>
      <c r="H246" s="108">
        <v>0.06</v>
      </c>
      <c r="I246" s="109"/>
      <c r="J246" s="109"/>
      <c r="K246" s="108">
        <v>0.52</v>
      </c>
      <c r="L246" s="110">
        <v>9.1999999999999993</v>
      </c>
      <c r="M246" s="110">
        <v>34.799999999999997</v>
      </c>
      <c r="N246" s="110">
        <v>13.2</v>
      </c>
      <c r="O246" s="110">
        <v>0.8</v>
      </c>
    </row>
    <row r="247" spans="1:15" x14ac:dyDescent="0.3">
      <c r="A247" s="73" t="s">
        <v>215</v>
      </c>
      <c r="B247" s="72" t="s">
        <v>105</v>
      </c>
      <c r="C247" s="107">
        <v>100</v>
      </c>
      <c r="D247" s="110">
        <v>0.4</v>
      </c>
      <c r="E247" s="110">
        <v>0.3</v>
      </c>
      <c r="F247" s="110">
        <v>10.3</v>
      </c>
      <c r="G247" s="107">
        <v>47</v>
      </c>
      <c r="H247" s="108">
        <v>0.02</v>
      </c>
      <c r="I247" s="107">
        <v>5</v>
      </c>
      <c r="J247" s="107">
        <v>2</v>
      </c>
      <c r="K247" s="110">
        <v>0.4</v>
      </c>
      <c r="L247" s="107">
        <v>19</v>
      </c>
      <c r="M247" s="107">
        <v>16</v>
      </c>
      <c r="N247" s="107">
        <v>12</v>
      </c>
      <c r="O247" s="110">
        <v>2.2999999999999998</v>
      </c>
    </row>
    <row r="248" spans="1:15" x14ac:dyDescent="0.3">
      <c r="A248" s="173" t="s">
        <v>39</v>
      </c>
      <c r="B248" s="173"/>
      <c r="C248" s="111">
        <v>620</v>
      </c>
      <c r="D248" s="108">
        <v>26.02</v>
      </c>
      <c r="E248" s="108">
        <v>18.66</v>
      </c>
      <c r="F248" s="108">
        <v>83.21</v>
      </c>
      <c r="G248" s="108">
        <v>605.12</v>
      </c>
      <c r="H248" s="108">
        <v>0.45</v>
      </c>
      <c r="I248" s="108">
        <v>7.65</v>
      </c>
      <c r="J248" s="108">
        <v>43.82</v>
      </c>
      <c r="K248" s="108">
        <v>4.16</v>
      </c>
      <c r="L248" s="110">
        <v>192.1</v>
      </c>
      <c r="M248" s="108">
        <v>433.59</v>
      </c>
      <c r="N248" s="108">
        <v>174.08</v>
      </c>
      <c r="O248" s="110">
        <v>7.9</v>
      </c>
    </row>
    <row r="249" spans="1:15" x14ac:dyDescent="0.3">
      <c r="A249" s="173" t="s">
        <v>12</v>
      </c>
      <c r="B249" s="173"/>
      <c r="C249" s="173"/>
      <c r="D249" s="173"/>
      <c r="E249" s="173"/>
      <c r="F249" s="173"/>
      <c r="G249" s="173"/>
      <c r="H249" s="173"/>
      <c r="I249" s="173"/>
      <c r="J249" s="173"/>
      <c r="K249" s="173"/>
      <c r="L249" s="173"/>
      <c r="M249" s="173"/>
      <c r="N249" s="173"/>
      <c r="O249" s="173"/>
    </row>
    <row r="250" spans="1:15" x14ac:dyDescent="0.3">
      <c r="A250" s="71" t="s">
        <v>250</v>
      </c>
      <c r="B250" s="72" t="s">
        <v>53</v>
      </c>
      <c r="C250" s="107">
        <v>100</v>
      </c>
      <c r="D250" s="108">
        <v>4.6100000000000003</v>
      </c>
      <c r="E250" s="110">
        <v>9.5</v>
      </c>
      <c r="F250" s="110">
        <v>6.6</v>
      </c>
      <c r="G250" s="108">
        <v>131.05000000000001</v>
      </c>
      <c r="H250" s="108">
        <v>0.02</v>
      </c>
      <c r="I250" s="108">
        <v>7.61</v>
      </c>
      <c r="J250" s="110">
        <v>44.7</v>
      </c>
      <c r="K250" s="108">
        <v>2.35</v>
      </c>
      <c r="L250" s="108">
        <v>162.33000000000001</v>
      </c>
      <c r="M250" s="108">
        <v>107.88</v>
      </c>
      <c r="N250" s="110">
        <v>21.9</v>
      </c>
      <c r="O250" s="108">
        <v>1.22</v>
      </c>
    </row>
    <row r="251" spans="1:15" ht="33" x14ac:dyDescent="0.3">
      <c r="A251" s="73" t="s">
        <v>251</v>
      </c>
      <c r="B251" s="72" t="s">
        <v>52</v>
      </c>
      <c r="C251" s="107">
        <v>250</v>
      </c>
      <c r="D251" s="110">
        <v>8.3000000000000007</v>
      </c>
      <c r="E251" s="108">
        <v>5.64</v>
      </c>
      <c r="F251" s="108">
        <v>19.28</v>
      </c>
      <c r="G251" s="108">
        <v>161.47</v>
      </c>
      <c r="H251" s="108">
        <v>0.37</v>
      </c>
      <c r="I251" s="108">
        <v>11.76</v>
      </c>
      <c r="J251" s="110">
        <v>207.1</v>
      </c>
      <c r="K251" s="108">
        <v>1.57</v>
      </c>
      <c r="L251" s="108">
        <v>32.630000000000003</v>
      </c>
      <c r="M251" s="108">
        <v>106.81</v>
      </c>
      <c r="N251" s="110">
        <v>36.9</v>
      </c>
      <c r="O251" s="108">
        <v>2.19</v>
      </c>
    </row>
    <row r="252" spans="1:15" x14ac:dyDescent="0.3">
      <c r="A252" s="71" t="s">
        <v>302</v>
      </c>
      <c r="B252" s="72" t="s">
        <v>301</v>
      </c>
      <c r="C252" s="107">
        <v>100</v>
      </c>
      <c r="D252" s="108">
        <v>13.86</v>
      </c>
      <c r="E252" s="108">
        <v>10.26</v>
      </c>
      <c r="F252" s="110">
        <v>12.3</v>
      </c>
      <c r="G252" s="108">
        <v>197.71</v>
      </c>
      <c r="H252" s="108">
        <v>0.22</v>
      </c>
      <c r="I252" s="110">
        <v>1.1000000000000001</v>
      </c>
      <c r="J252" s="109"/>
      <c r="K252" s="108">
        <v>0.69</v>
      </c>
      <c r="L252" s="108">
        <v>15.81</v>
      </c>
      <c r="M252" s="108">
        <v>144.87</v>
      </c>
      <c r="N252" s="108">
        <v>27.59</v>
      </c>
      <c r="O252" s="110">
        <v>1.6</v>
      </c>
    </row>
    <row r="253" spans="1:15" x14ac:dyDescent="0.3">
      <c r="A253" s="76" t="s">
        <v>317</v>
      </c>
      <c r="B253" s="72" t="s">
        <v>312</v>
      </c>
      <c r="C253" s="107">
        <v>180</v>
      </c>
      <c r="D253" s="108">
        <v>4.07</v>
      </c>
      <c r="E253" s="108">
        <v>5.61</v>
      </c>
      <c r="F253" s="110">
        <v>25.1</v>
      </c>
      <c r="G253" s="108">
        <v>168.42</v>
      </c>
      <c r="H253" s="108">
        <v>0.18</v>
      </c>
      <c r="I253" s="110">
        <v>50.6</v>
      </c>
      <c r="J253" s="110">
        <v>844.8</v>
      </c>
      <c r="K253" s="110">
        <v>2.6</v>
      </c>
      <c r="L253" s="108">
        <v>54.64</v>
      </c>
      <c r="M253" s="108">
        <v>114.84</v>
      </c>
      <c r="N253" s="108">
        <v>53.59</v>
      </c>
      <c r="O253" s="108">
        <v>1.82</v>
      </c>
    </row>
    <row r="254" spans="1:15" x14ac:dyDescent="0.3">
      <c r="A254" s="71" t="s">
        <v>224</v>
      </c>
      <c r="B254" s="72" t="s">
        <v>182</v>
      </c>
      <c r="C254" s="107">
        <v>200</v>
      </c>
      <c r="D254" s="108">
        <v>0.78</v>
      </c>
      <c r="E254" s="108">
        <v>0.05</v>
      </c>
      <c r="F254" s="108">
        <v>18.63</v>
      </c>
      <c r="G254" s="108">
        <v>78.69</v>
      </c>
      <c r="H254" s="108">
        <v>0.02</v>
      </c>
      <c r="I254" s="110">
        <v>0.6</v>
      </c>
      <c r="J254" s="108">
        <v>87.45</v>
      </c>
      <c r="K254" s="108">
        <v>0.83</v>
      </c>
      <c r="L254" s="108">
        <v>24.33</v>
      </c>
      <c r="M254" s="110">
        <v>21.9</v>
      </c>
      <c r="N254" s="108">
        <v>15.75</v>
      </c>
      <c r="O254" s="108">
        <v>0.51</v>
      </c>
    </row>
    <row r="255" spans="1:15" x14ac:dyDescent="0.3">
      <c r="A255" s="73"/>
      <c r="B255" s="72" t="s">
        <v>113</v>
      </c>
      <c r="C255" s="107">
        <v>40</v>
      </c>
      <c r="D255" s="108">
        <v>3.16</v>
      </c>
      <c r="E255" s="110">
        <v>0.4</v>
      </c>
      <c r="F255" s="108">
        <v>19.32</v>
      </c>
      <c r="G255" s="107">
        <v>94</v>
      </c>
      <c r="H255" s="108">
        <v>0.06</v>
      </c>
      <c r="I255" s="109"/>
      <c r="J255" s="109"/>
      <c r="K255" s="108">
        <v>0.52</v>
      </c>
      <c r="L255" s="110">
        <v>9.1999999999999993</v>
      </c>
      <c r="M255" s="110">
        <v>34.799999999999997</v>
      </c>
      <c r="N255" s="110">
        <v>13.2</v>
      </c>
      <c r="O255" s="110">
        <v>0.8</v>
      </c>
    </row>
    <row r="256" spans="1:15" x14ac:dyDescent="0.3">
      <c r="A256" s="73"/>
      <c r="B256" s="72" t="s">
        <v>161</v>
      </c>
      <c r="C256" s="107">
        <v>60</v>
      </c>
      <c r="D256" s="108">
        <v>3.36</v>
      </c>
      <c r="E256" s="108">
        <v>0.66</v>
      </c>
      <c r="F256" s="108">
        <v>29.64</v>
      </c>
      <c r="G256" s="110">
        <v>118.8</v>
      </c>
      <c r="H256" s="110">
        <v>0.1</v>
      </c>
      <c r="I256" s="109"/>
      <c r="J256" s="109"/>
      <c r="K256" s="108">
        <v>0.84</v>
      </c>
      <c r="L256" s="110">
        <v>17.399999999999999</v>
      </c>
      <c r="M256" s="107">
        <v>90</v>
      </c>
      <c r="N256" s="110">
        <v>28.2</v>
      </c>
      <c r="O256" s="108">
        <v>2.34</v>
      </c>
    </row>
    <row r="257" spans="1:15" ht="16.5" customHeight="1" x14ac:dyDescent="0.3">
      <c r="A257" s="173" t="s">
        <v>40</v>
      </c>
      <c r="B257" s="173"/>
      <c r="C257" s="111">
        <v>930</v>
      </c>
      <c r="D257" s="108">
        <v>38.14</v>
      </c>
      <c r="E257" s="108">
        <v>32.119999999999997</v>
      </c>
      <c r="F257" s="108">
        <v>130.87</v>
      </c>
      <c r="G257" s="108">
        <v>950.14</v>
      </c>
      <c r="H257" s="108">
        <v>0.97</v>
      </c>
      <c r="I257" s="108">
        <v>71.67</v>
      </c>
      <c r="J257" s="108">
        <v>1184.05</v>
      </c>
      <c r="K257" s="110">
        <v>9.4</v>
      </c>
      <c r="L257" s="108">
        <v>316.33999999999997</v>
      </c>
      <c r="M257" s="110">
        <v>621.1</v>
      </c>
      <c r="N257" s="108">
        <v>197.13</v>
      </c>
      <c r="O257" s="108">
        <v>10.48</v>
      </c>
    </row>
    <row r="258" spans="1:15" ht="16.5" customHeight="1" x14ac:dyDescent="0.3">
      <c r="A258" s="179" t="s">
        <v>98</v>
      </c>
      <c r="B258" s="179"/>
      <c r="C258" s="179"/>
      <c r="D258" s="179"/>
      <c r="E258" s="179"/>
      <c r="F258" s="179"/>
      <c r="G258" s="179"/>
      <c r="H258" s="179"/>
      <c r="I258" s="179"/>
      <c r="J258" s="179"/>
      <c r="K258" s="179"/>
      <c r="L258" s="179"/>
      <c r="M258" s="179"/>
      <c r="N258" s="179"/>
      <c r="O258" s="179"/>
    </row>
    <row r="259" spans="1:15" ht="16.5" customHeight="1" x14ac:dyDescent="0.3">
      <c r="A259" s="101" t="s">
        <v>375</v>
      </c>
      <c r="B259" s="102" t="s">
        <v>341</v>
      </c>
      <c r="C259" s="107">
        <v>60</v>
      </c>
      <c r="D259" s="108">
        <v>3.52</v>
      </c>
      <c r="E259" s="108">
        <v>5.84</v>
      </c>
      <c r="F259" s="110">
        <v>22.8</v>
      </c>
      <c r="G259" s="108">
        <v>158.13</v>
      </c>
      <c r="H259" s="108">
        <v>0.06</v>
      </c>
      <c r="I259" s="108">
        <v>1.41</v>
      </c>
      <c r="J259" s="110">
        <v>44.7</v>
      </c>
      <c r="K259" s="110">
        <v>0.5</v>
      </c>
      <c r="L259" s="108">
        <v>15.55</v>
      </c>
      <c r="M259" s="108">
        <v>38.630000000000003</v>
      </c>
      <c r="N259" s="108">
        <v>6.92</v>
      </c>
      <c r="O259" s="108">
        <v>0.76</v>
      </c>
    </row>
    <row r="260" spans="1:15" ht="16.5" customHeight="1" x14ac:dyDescent="0.3">
      <c r="A260" s="101"/>
      <c r="B260" s="102" t="s">
        <v>338</v>
      </c>
      <c r="C260" s="107">
        <v>200</v>
      </c>
      <c r="D260" s="110">
        <v>5.4</v>
      </c>
      <c r="E260" s="107">
        <v>5</v>
      </c>
      <c r="F260" s="110">
        <v>21.6</v>
      </c>
      <c r="G260" s="107">
        <v>158</v>
      </c>
      <c r="H260" s="108">
        <v>0.06</v>
      </c>
      <c r="I260" s="110">
        <v>1.8</v>
      </c>
      <c r="J260" s="107">
        <v>40</v>
      </c>
      <c r="K260" s="109"/>
      <c r="L260" s="107">
        <v>242</v>
      </c>
      <c r="M260" s="107">
        <v>188</v>
      </c>
      <c r="N260" s="107">
        <v>30</v>
      </c>
      <c r="O260" s="110">
        <v>0.2</v>
      </c>
    </row>
    <row r="261" spans="1:15" ht="16.5" customHeight="1" x14ac:dyDescent="0.3">
      <c r="A261" s="103" t="s">
        <v>215</v>
      </c>
      <c r="B261" s="102" t="s">
        <v>340</v>
      </c>
      <c r="C261" s="107">
        <v>100</v>
      </c>
      <c r="D261" s="110">
        <v>0.8</v>
      </c>
      <c r="E261" s="110">
        <v>0.2</v>
      </c>
      <c r="F261" s="110">
        <v>7.5</v>
      </c>
      <c r="G261" s="107">
        <v>38</v>
      </c>
      <c r="H261" s="108">
        <v>0.06</v>
      </c>
      <c r="I261" s="107">
        <v>38</v>
      </c>
      <c r="J261" s="107">
        <v>10</v>
      </c>
      <c r="K261" s="110">
        <v>0.2</v>
      </c>
      <c r="L261" s="107">
        <v>35</v>
      </c>
      <c r="M261" s="107">
        <v>17</v>
      </c>
      <c r="N261" s="107">
        <v>11</v>
      </c>
      <c r="O261" s="110">
        <v>0.1</v>
      </c>
    </row>
    <row r="262" spans="1:15" ht="16.5" customHeight="1" x14ac:dyDescent="0.3">
      <c r="A262" s="180" t="s">
        <v>370</v>
      </c>
      <c r="B262" s="180"/>
      <c r="C262" s="111">
        <v>360</v>
      </c>
      <c r="D262" s="108">
        <v>9.7200000000000006</v>
      </c>
      <c r="E262" s="108">
        <v>11.04</v>
      </c>
      <c r="F262" s="108">
        <v>51.9</v>
      </c>
      <c r="G262" s="108">
        <v>354.13</v>
      </c>
      <c r="H262" s="108">
        <v>0.18</v>
      </c>
      <c r="I262" s="108">
        <v>41.21</v>
      </c>
      <c r="J262" s="110">
        <v>94.7</v>
      </c>
      <c r="K262" s="110">
        <v>0.7</v>
      </c>
      <c r="L262" s="108">
        <v>292.55</v>
      </c>
      <c r="M262" s="108">
        <v>243.63</v>
      </c>
      <c r="N262" s="108">
        <v>47.92</v>
      </c>
      <c r="O262" s="108">
        <v>1.06</v>
      </c>
    </row>
    <row r="263" spans="1:15" ht="16.5" customHeight="1" x14ac:dyDescent="0.3">
      <c r="A263" s="180" t="s">
        <v>41</v>
      </c>
      <c r="B263" s="180"/>
      <c r="C263" s="112">
        <v>1910</v>
      </c>
      <c r="D263" s="108">
        <v>73.88</v>
      </c>
      <c r="E263" s="108">
        <v>61.82</v>
      </c>
      <c r="F263" s="108">
        <v>265.98</v>
      </c>
      <c r="G263" s="108">
        <v>1909.39</v>
      </c>
      <c r="H263" s="110">
        <v>1.6</v>
      </c>
      <c r="I263" s="108">
        <v>120.53</v>
      </c>
      <c r="J263" s="108">
        <v>1322.57</v>
      </c>
      <c r="K263" s="108">
        <v>14.26</v>
      </c>
      <c r="L263" s="108">
        <v>780.99</v>
      </c>
      <c r="M263" s="108">
        <v>1298.32</v>
      </c>
      <c r="N263" s="108">
        <v>419.13</v>
      </c>
      <c r="O263" s="108">
        <v>19.440000000000001</v>
      </c>
    </row>
    <row r="264" spans="1:15" x14ac:dyDescent="0.3">
      <c r="A264" s="77"/>
      <c r="B264" s="78"/>
      <c r="C264" s="78"/>
      <c r="D264" s="78"/>
      <c r="E264" s="78"/>
      <c r="F264" s="78"/>
      <c r="G264" s="78"/>
      <c r="H264" s="78"/>
      <c r="I264" s="78"/>
      <c r="J264" s="181"/>
      <c r="K264" s="181"/>
      <c r="L264" s="181"/>
      <c r="M264" s="181"/>
      <c r="N264" s="181"/>
      <c r="O264" s="181"/>
    </row>
    <row r="265" spans="1:15" x14ac:dyDescent="0.3">
      <c r="A265" s="174"/>
      <c r="B265" s="174"/>
      <c r="C265" s="174"/>
      <c r="D265" s="174"/>
      <c r="E265" s="174"/>
      <c r="F265" s="174"/>
      <c r="G265" s="174"/>
      <c r="H265" s="174"/>
      <c r="I265" s="174"/>
      <c r="J265" s="174"/>
      <c r="K265" s="174"/>
      <c r="L265" s="174"/>
      <c r="M265" s="174"/>
      <c r="N265" s="174"/>
      <c r="O265" s="174"/>
    </row>
    <row r="266" spans="1:15" x14ac:dyDescent="0.3">
      <c r="A266" s="175" t="s">
        <v>20</v>
      </c>
      <c r="B266" s="175" t="s">
        <v>21</v>
      </c>
      <c r="C266" s="175" t="s">
        <v>22</v>
      </c>
      <c r="D266" s="178" t="s">
        <v>23</v>
      </c>
      <c r="E266" s="178"/>
      <c r="F266" s="178"/>
      <c r="G266" s="175" t="s">
        <v>24</v>
      </c>
      <c r="H266" s="178" t="s">
        <v>25</v>
      </c>
      <c r="I266" s="178"/>
      <c r="J266" s="178"/>
      <c r="K266" s="178"/>
      <c r="L266" s="178" t="s">
        <v>26</v>
      </c>
      <c r="M266" s="178"/>
      <c r="N266" s="178"/>
      <c r="O266" s="178"/>
    </row>
    <row r="267" spans="1:15" x14ac:dyDescent="0.3">
      <c r="A267" s="176"/>
      <c r="B267" s="177"/>
      <c r="C267" s="176"/>
      <c r="D267" s="91" t="s">
        <v>27</v>
      </c>
      <c r="E267" s="91" t="s">
        <v>28</v>
      </c>
      <c r="F267" s="91" t="s">
        <v>29</v>
      </c>
      <c r="G267" s="176"/>
      <c r="H267" s="91" t="s">
        <v>30</v>
      </c>
      <c r="I267" s="91" t="s">
        <v>31</v>
      </c>
      <c r="J267" s="91" t="s">
        <v>32</v>
      </c>
      <c r="K267" s="91" t="s">
        <v>33</v>
      </c>
      <c r="L267" s="91" t="s">
        <v>34</v>
      </c>
      <c r="M267" s="91" t="s">
        <v>35</v>
      </c>
      <c r="N267" s="91" t="s">
        <v>36</v>
      </c>
      <c r="O267" s="91" t="s">
        <v>37</v>
      </c>
    </row>
    <row r="268" spans="1:15" x14ac:dyDescent="0.3">
      <c r="A268" s="71">
        <v>1</v>
      </c>
      <c r="B268" s="71">
        <v>2</v>
      </c>
      <c r="C268" s="71">
        <v>3</v>
      </c>
      <c r="D268" s="71">
        <v>4</v>
      </c>
      <c r="E268" s="71">
        <v>5</v>
      </c>
      <c r="F268" s="71">
        <v>6</v>
      </c>
      <c r="G268" s="71">
        <v>7</v>
      </c>
      <c r="H268" s="71">
        <v>8</v>
      </c>
      <c r="I268" s="71">
        <v>9</v>
      </c>
      <c r="J268" s="71">
        <v>10</v>
      </c>
      <c r="K268" s="71">
        <v>11</v>
      </c>
      <c r="L268" s="71">
        <v>12</v>
      </c>
      <c r="M268" s="71">
        <v>13</v>
      </c>
      <c r="N268" s="71">
        <v>14</v>
      </c>
      <c r="O268" s="71">
        <v>15</v>
      </c>
    </row>
    <row r="269" spans="1:15" x14ac:dyDescent="0.3">
      <c r="A269" s="42" t="s">
        <v>17</v>
      </c>
      <c r="B269" s="43" t="s">
        <v>236</v>
      </c>
      <c r="C269" s="145"/>
      <c r="D269" s="145"/>
      <c r="E269" s="145"/>
      <c r="F269" s="145"/>
      <c r="G269" s="145"/>
      <c r="H269" s="145"/>
      <c r="I269" s="145"/>
      <c r="J269" s="145"/>
      <c r="K269" s="145"/>
      <c r="L269" s="145"/>
      <c r="M269" s="145"/>
      <c r="N269" s="145"/>
      <c r="O269" s="145"/>
    </row>
    <row r="270" spans="1:15" x14ac:dyDescent="0.3">
      <c r="A270" s="42" t="s">
        <v>19</v>
      </c>
      <c r="B270" s="43">
        <v>2</v>
      </c>
      <c r="C270" s="145"/>
      <c r="D270" s="145"/>
      <c r="E270" s="145"/>
      <c r="F270" s="145"/>
      <c r="G270" s="145"/>
      <c r="H270" s="145"/>
      <c r="I270" s="145"/>
      <c r="J270" s="145"/>
      <c r="K270" s="145"/>
      <c r="L270" s="145"/>
      <c r="M270" s="145"/>
      <c r="N270" s="145"/>
      <c r="O270" s="145"/>
    </row>
    <row r="271" spans="1:15" x14ac:dyDescent="0.3">
      <c r="A271" s="173" t="s">
        <v>1</v>
      </c>
      <c r="B271" s="173"/>
      <c r="C271" s="173"/>
      <c r="D271" s="173"/>
      <c r="E271" s="173"/>
      <c r="F271" s="173"/>
      <c r="G271" s="173"/>
      <c r="H271" s="173"/>
      <c r="I271" s="173"/>
      <c r="J271" s="173"/>
      <c r="K271" s="173"/>
      <c r="L271" s="173"/>
      <c r="M271" s="173"/>
      <c r="N271" s="173"/>
      <c r="O271" s="173"/>
    </row>
    <row r="272" spans="1:15" x14ac:dyDescent="0.3">
      <c r="A272" s="73" t="s">
        <v>226</v>
      </c>
      <c r="B272" s="72" t="s">
        <v>44</v>
      </c>
      <c r="C272" s="107">
        <v>10</v>
      </c>
      <c r="D272" s="108">
        <v>0.05</v>
      </c>
      <c r="E272" s="108">
        <v>8.25</v>
      </c>
      <c r="F272" s="108">
        <v>0.08</v>
      </c>
      <c r="G272" s="110">
        <v>74.8</v>
      </c>
      <c r="H272" s="109"/>
      <c r="I272" s="109"/>
      <c r="J272" s="107">
        <v>59</v>
      </c>
      <c r="K272" s="110">
        <v>0.1</v>
      </c>
      <c r="L272" s="110">
        <v>1.2</v>
      </c>
      <c r="M272" s="110">
        <v>1.9</v>
      </c>
      <c r="N272" s="109"/>
      <c r="O272" s="108">
        <v>0.02</v>
      </c>
    </row>
    <row r="273" spans="1:15" ht="33" x14ac:dyDescent="0.3">
      <c r="A273" s="73" t="s">
        <v>228</v>
      </c>
      <c r="B273" s="72" t="s">
        <v>351</v>
      </c>
      <c r="C273" s="107">
        <v>130</v>
      </c>
      <c r="D273" s="110">
        <v>14.12</v>
      </c>
      <c r="E273" s="108">
        <v>3.1399999999999997</v>
      </c>
      <c r="F273" s="108">
        <v>13.469999999999999</v>
      </c>
      <c r="G273" s="108">
        <v>139.31</v>
      </c>
      <c r="H273" s="108">
        <v>0.13</v>
      </c>
      <c r="I273" s="108">
        <v>0.4</v>
      </c>
      <c r="J273" s="110">
        <v>15.4</v>
      </c>
      <c r="K273" s="108">
        <v>1.03</v>
      </c>
      <c r="L273" s="108">
        <v>43.28</v>
      </c>
      <c r="M273" s="108">
        <v>205.74</v>
      </c>
      <c r="N273" s="108">
        <v>49.88</v>
      </c>
      <c r="O273" s="108">
        <v>1.1500000000000001</v>
      </c>
    </row>
    <row r="274" spans="1:15" x14ac:dyDescent="0.3">
      <c r="A274" s="73" t="s">
        <v>229</v>
      </c>
      <c r="B274" s="72" t="s">
        <v>47</v>
      </c>
      <c r="C274" s="107">
        <v>180</v>
      </c>
      <c r="D274" s="108">
        <v>4.1100000000000003</v>
      </c>
      <c r="E274" s="108">
        <v>9.69</v>
      </c>
      <c r="F274" s="108">
        <v>28.59</v>
      </c>
      <c r="G274" s="108">
        <v>218.56</v>
      </c>
      <c r="H274" s="108">
        <v>0.21</v>
      </c>
      <c r="I274" s="108">
        <v>33.67</v>
      </c>
      <c r="J274" s="108">
        <v>68.84</v>
      </c>
      <c r="K274" s="108">
        <v>0.27</v>
      </c>
      <c r="L274" s="108">
        <v>49.01</v>
      </c>
      <c r="M274" s="108">
        <v>121.39</v>
      </c>
      <c r="N274" s="108">
        <v>42.13</v>
      </c>
      <c r="O274" s="108">
        <v>1.57</v>
      </c>
    </row>
    <row r="275" spans="1:15" x14ac:dyDescent="0.3">
      <c r="A275" s="71" t="s">
        <v>227</v>
      </c>
      <c r="B275" s="72" t="s">
        <v>38</v>
      </c>
      <c r="C275" s="107">
        <v>200</v>
      </c>
      <c r="D275" s="110">
        <v>0.2</v>
      </c>
      <c r="E275" s="108">
        <v>0.02</v>
      </c>
      <c r="F275" s="108">
        <v>11.05</v>
      </c>
      <c r="G275" s="108">
        <v>45.41</v>
      </c>
      <c r="H275" s="109"/>
      <c r="I275" s="110">
        <v>0.1</v>
      </c>
      <c r="J275" s="110">
        <v>0.5</v>
      </c>
      <c r="K275" s="109"/>
      <c r="L275" s="108">
        <v>5.28</v>
      </c>
      <c r="M275" s="108">
        <v>8.24</v>
      </c>
      <c r="N275" s="110">
        <v>4.4000000000000004</v>
      </c>
      <c r="O275" s="108">
        <v>0.85</v>
      </c>
    </row>
    <row r="276" spans="1:15" x14ac:dyDescent="0.3">
      <c r="A276" s="73"/>
      <c r="B276" s="72" t="s">
        <v>113</v>
      </c>
      <c r="C276" s="107">
        <v>40</v>
      </c>
      <c r="D276" s="108">
        <v>3.16</v>
      </c>
      <c r="E276" s="110">
        <v>0.4</v>
      </c>
      <c r="F276" s="108">
        <v>19.32</v>
      </c>
      <c r="G276" s="107">
        <v>94</v>
      </c>
      <c r="H276" s="108">
        <v>0.06</v>
      </c>
      <c r="I276" s="109"/>
      <c r="J276" s="109"/>
      <c r="K276" s="108">
        <v>0.52</v>
      </c>
      <c r="L276" s="110">
        <v>9.1999999999999993</v>
      </c>
      <c r="M276" s="110">
        <v>34.799999999999997</v>
      </c>
      <c r="N276" s="110">
        <v>13.2</v>
      </c>
      <c r="O276" s="110">
        <v>0.8</v>
      </c>
    </row>
    <row r="277" spans="1:15" x14ac:dyDescent="0.3">
      <c r="A277" s="71" t="s">
        <v>215</v>
      </c>
      <c r="B277" s="72" t="s">
        <v>177</v>
      </c>
      <c r="C277" s="107">
        <v>100</v>
      </c>
      <c r="D277" s="110">
        <v>1.5</v>
      </c>
      <c r="E277" s="110">
        <v>0.5</v>
      </c>
      <c r="F277" s="107">
        <v>21</v>
      </c>
      <c r="G277" s="107">
        <v>96</v>
      </c>
      <c r="H277" s="108">
        <v>0.04</v>
      </c>
      <c r="I277" s="107">
        <v>10</v>
      </c>
      <c r="J277" s="107">
        <v>20</v>
      </c>
      <c r="K277" s="110">
        <v>0.4</v>
      </c>
      <c r="L277" s="107">
        <v>8</v>
      </c>
      <c r="M277" s="107">
        <v>28</v>
      </c>
      <c r="N277" s="107">
        <v>42</v>
      </c>
      <c r="O277" s="110">
        <v>0.6</v>
      </c>
    </row>
    <row r="278" spans="1:15" x14ac:dyDescent="0.3">
      <c r="A278" s="173" t="s">
        <v>39</v>
      </c>
      <c r="B278" s="173"/>
      <c r="C278" s="111">
        <v>660</v>
      </c>
      <c r="D278" s="108">
        <v>23.14</v>
      </c>
      <c r="E278" s="108">
        <v>22</v>
      </c>
      <c r="F278" s="108">
        <v>93.51</v>
      </c>
      <c r="G278" s="108">
        <v>668.08</v>
      </c>
      <c r="H278" s="108">
        <v>0.44</v>
      </c>
      <c r="I278" s="108">
        <v>44.17</v>
      </c>
      <c r="J278" s="108">
        <v>163.74</v>
      </c>
      <c r="K278" s="108">
        <v>2.3199999999999998</v>
      </c>
      <c r="L278" s="108">
        <v>115.97</v>
      </c>
      <c r="M278" s="108">
        <v>400.07</v>
      </c>
      <c r="N278" s="108">
        <v>151.61000000000001</v>
      </c>
      <c r="O278" s="108">
        <v>4.99</v>
      </c>
    </row>
    <row r="279" spans="1:15" x14ac:dyDescent="0.3">
      <c r="A279" s="173" t="s">
        <v>12</v>
      </c>
      <c r="B279" s="173"/>
      <c r="C279" s="173"/>
      <c r="D279" s="173"/>
      <c r="E279" s="173"/>
      <c r="F279" s="173"/>
      <c r="G279" s="173"/>
      <c r="H279" s="173"/>
      <c r="I279" s="173"/>
      <c r="J279" s="173"/>
      <c r="K279" s="173"/>
      <c r="L279" s="173"/>
      <c r="M279" s="173"/>
      <c r="N279" s="173"/>
      <c r="O279" s="173"/>
    </row>
    <row r="280" spans="1:15" ht="33" x14ac:dyDescent="0.3">
      <c r="A280" s="71" t="s">
        <v>316</v>
      </c>
      <c r="B280" s="72" t="s">
        <v>307</v>
      </c>
      <c r="C280" s="107">
        <v>100</v>
      </c>
      <c r="D280" s="108">
        <v>1.41</v>
      </c>
      <c r="E280" s="108">
        <v>5.17</v>
      </c>
      <c r="F280" s="108">
        <v>3.98</v>
      </c>
      <c r="G280" s="110">
        <v>68.8</v>
      </c>
      <c r="H280" s="108">
        <v>0.04</v>
      </c>
      <c r="I280" s="108">
        <v>32.950000000000003</v>
      </c>
      <c r="J280" s="108">
        <v>66.31</v>
      </c>
      <c r="K280" s="110">
        <v>2.5</v>
      </c>
      <c r="L280" s="108">
        <v>38.46</v>
      </c>
      <c r="M280" s="108">
        <v>32.75</v>
      </c>
      <c r="N280" s="107">
        <v>19</v>
      </c>
      <c r="O280" s="108">
        <v>0.71</v>
      </c>
    </row>
    <row r="281" spans="1:15" ht="49.5" x14ac:dyDescent="0.3">
      <c r="A281" s="73" t="s">
        <v>221</v>
      </c>
      <c r="B281" s="72" t="s">
        <v>530</v>
      </c>
      <c r="C281" s="107">
        <v>260</v>
      </c>
      <c r="D281" s="108">
        <v>5.24</v>
      </c>
      <c r="E281" s="108">
        <v>7.08</v>
      </c>
      <c r="F281" s="108">
        <v>12.03</v>
      </c>
      <c r="G281" s="108">
        <v>133.58000000000001</v>
      </c>
      <c r="H281" s="108">
        <v>0.21</v>
      </c>
      <c r="I281" s="108">
        <v>39.47</v>
      </c>
      <c r="J281" s="108">
        <v>298.69</v>
      </c>
      <c r="K281" s="108">
        <v>1.59</v>
      </c>
      <c r="L281" s="108">
        <v>57.38</v>
      </c>
      <c r="M281" s="108">
        <v>88.27</v>
      </c>
      <c r="N281" s="108">
        <v>30.77</v>
      </c>
      <c r="O281" s="110">
        <v>1.2</v>
      </c>
    </row>
    <row r="282" spans="1:15" x14ac:dyDescent="0.3">
      <c r="A282" s="73" t="s">
        <v>252</v>
      </c>
      <c r="B282" s="72" t="s">
        <v>50</v>
      </c>
      <c r="C282" s="107">
        <v>280</v>
      </c>
      <c r="D282" s="108">
        <v>27.15</v>
      </c>
      <c r="E282" s="108">
        <v>17.38</v>
      </c>
      <c r="F282" s="108">
        <v>39.11</v>
      </c>
      <c r="G282" s="110">
        <v>417.1</v>
      </c>
      <c r="H282" s="108">
        <v>0.17</v>
      </c>
      <c r="I282" s="110">
        <v>3.7</v>
      </c>
      <c r="J282" s="108">
        <v>945.12</v>
      </c>
      <c r="K282" s="108">
        <v>0.47</v>
      </c>
      <c r="L282" s="108">
        <v>34.07</v>
      </c>
      <c r="M282" s="108">
        <v>314.08999999999997</v>
      </c>
      <c r="N282" s="108">
        <v>65.510000000000005</v>
      </c>
      <c r="O282" s="108">
        <v>1.84</v>
      </c>
    </row>
    <row r="283" spans="1:15" x14ac:dyDescent="0.3">
      <c r="A283" s="71" t="s">
        <v>253</v>
      </c>
      <c r="B283" s="72" t="s">
        <v>158</v>
      </c>
      <c r="C283" s="107">
        <v>200</v>
      </c>
      <c r="D283" s="108">
        <v>0.54</v>
      </c>
      <c r="E283" s="108">
        <v>0.22</v>
      </c>
      <c r="F283" s="108">
        <v>18.71</v>
      </c>
      <c r="G283" s="108">
        <v>89.33</v>
      </c>
      <c r="H283" s="108">
        <v>0.01</v>
      </c>
      <c r="I283" s="107">
        <v>160</v>
      </c>
      <c r="J283" s="108">
        <v>130.72</v>
      </c>
      <c r="K283" s="108">
        <v>0.61</v>
      </c>
      <c r="L283" s="108">
        <v>9.93</v>
      </c>
      <c r="M283" s="108">
        <v>2.72</v>
      </c>
      <c r="N283" s="108">
        <v>2.72</v>
      </c>
      <c r="O283" s="108">
        <v>0.51</v>
      </c>
    </row>
    <row r="284" spans="1:15" x14ac:dyDescent="0.3">
      <c r="A284" s="73"/>
      <c r="B284" s="72" t="s">
        <v>113</v>
      </c>
      <c r="C284" s="107">
        <v>40</v>
      </c>
      <c r="D284" s="108">
        <v>3.16</v>
      </c>
      <c r="E284" s="110">
        <v>0.4</v>
      </c>
      <c r="F284" s="108">
        <v>19.32</v>
      </c>
      <c r="G284" s="107">
        <v>94</v>
      </c>
      <c r="H284" s="108">
        <v>0.06</v>
      </c>
      <c r="I284" s="109"/>
      <c r="J284" s="109"/>
      <c r="K284" s="108">
        <v>0.52</v>
      </c>
      <c r="L284" s="110">
        <v>9.1999999999999993</v>
      </c>
      <c r="M284" s="110">
        <v>34.799999999999997</v>
      </c>
      <c r="N284" s="110">
        <v>13.2</v>
      </c>
      <c r="O284" s="110">
        <v>0.8</v>
      </c>
    </row>
    <row r="285" spans="1:15" x14ac:dyDescent="0.3">
      <c r="A285" s="73"/>
      <c r="B285" s="72" t="s">
        <v>161</v>
      </c>
      <c r="C285" s="107">
        <v>60</v>
      </c>
      <c r="D285" s="108">
        <v>3.36</v>
      </c>
      <c r="E285" s="108">
        <v>0.66</v>
      </c>
      <c r="F285" s="108">
        <v>29.64</v>
      </c>
      <c r="G285" s="110">
        <v>118.8</v>
      </c>
      <c r="H285" s="110">
        <v>0.1</v>
      </c>
      <c r="I285" s="109"/>
      <c r="J285" s="109"/>
      <c r="K285" s="108">
        <v>0.84</v>
      </c>
      <c r="L285" s="110">
        <v>17.399999999999999</v>
      </c>
      <c r="M285" s="107">
        <v>90</v>
      </c>
      <c r="N285" s="110">
        <v>28.2</v>
      </c>
      <c r="O285" s="108">
        <v>2.34</v>
      </c>
    </row>
    <row r="286" spans="1:15" x14ac:dyDescent="0.3">
      <c r="A286" s="173" t="s">
        <v>40</v>
      </c>
      <c r="B286" s="173"/>
      <c r="C286" s="111">
        <v>940</v>
      </c>
      <c r="D286" s="108">
        <v>40.86</v>
      </c>
      <c r="E286" s="108">
        <v>30.91</v>
      </c>
      <c r="F286" s="108">
        <v>122.79</v>
      </c>
      <c r="G286" s="108">
        <v>921.61</v>
      </c>
      <c r="H286" s="108">
        <v>0.59</v>
      </c>
      <c r="I286" s="108">
        <v>236.12</v>
      </c>
      <c r="J286" s="108">
        <v>1440.84</v>
      </c>
      <c r="K286" s="108">
        <v>6.53</v>
      </c>
      <c r="L286" s="108">
        <v>166.44</v>
      </c>
      <c r="M286" s="108">
        <v>562.63</v>
      </c>
      <c r="N286" s="110">
        <v>159.4</v>
      </c>
      <c r="O286" s="110">
        <v>7.4</v>
      </c>
    </row>
    <row r="287" spans="1:15" x14ac:dyDescent="0.3">
      <c r="A287" s="179" t="s">
        <v>98</v>
      </c>
      <c r="B287" s="179"/>
      <c r="C287" s="179"/>
      <c r="D287" s="179"/>
      <c r="E287" s="179"/>
      <c r="F287" s="179"/>
      <c r="G287" s="179"/>
      <c r="H287" s="179"/>
      <c r="I287" s="179"/>
      <c r="J287" s="179"/>
      <c r="K287" s="179"/>
      <c r="L287" s="179"/>
      <c r="M287" s="179"/>
      <c r="N287" s="179"/>
      <c r="O287" s="179"/>
    </row>
    <row r="288" spans="1:15" x14ac:dyDescent="0.3">
      <c r="A288" s="101" t="s">
        <v>382</v>
      </c>
      <c r="B288" s="102" t="s">
        <v>333</v>
      </c>
      <c r="C288" s="107">
        <v>75</v>
      </c>
      <c r="D288" s="108">
        <v>9.89</v>
      </c>
      <c r="E288" s="108">
        <v>10.01</v>
      </c>
      <c r="F288" s="108">
        <v>28.81</v>
      </c>
      <c r="G288" s="108">
        <v>244.89</v>
      </c>
      <c r="H288" s="108">
        <v>0.09</v>
      </c>
      <c r="I288" s="110">
        <v>0.3</v>
      </c>
      <c r="J288" s="108">
        <v>44.06</v>
      </c>
      <c r="K288" s="110">
        <v>1.7</v>
      </c>
      <c r="L288" s="110">
        <v>15.7</v>
      </c>
      <c r="M288" s="110">
        <v>97.3</v>
      </c>
      <c r="N288" s="108">
        <v>15.73</v>
      </c>
      <c r="O288" s="108">
        <v>0.99</v>
      </c>
    </row>
    <row r="289" spans="1:15" x14ac:dyDescent="0.3">
      <c r="A289" s="103" t="s">
        <v>220</v>
      </c>
      <c r="B289" s="102" t="s">
        <v>45</v>
      </c>
      <c r="C289" s="107">
        <v>200</v>
      </c>
      <c r="D289" s="108">
        <v>0.26</v>
      </c>
      <c r="E289" s="108">
        <v>0.03</v>
      </c>
      <c r="F289" s="108">
        <v>11.26</v>
      </c>
      <c r="G289" s="108">
        <v>47.79</v>
      </c>
      <c r="H289" s="109"/>
      <c r="I289" s="110">
        <v>2.9</v>
      </c>
      <c r="J289" s="110">
        <v>0.5</v>
      </c>
      <c r="K289" s="108">
        <v>0.01</v>
      </c>
      <c r="L289" s="108">
        <v>8.08</v>
      </c>
      <c r="M289" s="108">
        <v>9.7799999999999994</v>
      </c>
      <c r="N289" s="108">
        <v>5.24</v>
      </c>
      <c r="O289" s="110">
        <v>0.9</v>
      </c>
    </row>
    <row r="290" spans="1:15" x14ac:dyDescent="0.3">
      <c r="A290" s="103" t="s">
        <v>215</v>
      </c>
      <c r="B290" s="102" t="s">
        <v>46</v>
      </c>
      <c r="C290" s="107">
        <v>100</v>
      </c>
      <c r="D290" s="110">
        <v>0.4</v>
      </c>
      <c r="E290" s="110">
        <v>0.4</v>
      </c>
      <c r="F290" s="110">
        <v>9.8000000000000007</v>
      </c>
      <c r="G290" s="107">
        <v>47</v>
      </c>
      <c r="H290" s="108">
        <v>0.03</v>
      </c>
      <c r="I290" s="107">
        <v>10</v>
      </c>
      <c r="J290" s="107">
        <v>5</v>
      </c>
      <c r="K290" s="110">
        <v>0.2</v>
      </c>
      <c r="L290" s="107">
        <v>16</v>
      </c>
      <c r="M290" s="107">
        <v>11</v>
      </c>
      <c r="N290" s="107">
        <v>9</v>
      </c>
      <c r="O290" s="110">
        <v>2.2000000000000002</v>
      </c>
    </row>
    <row r="291" spans="1:15" x14ac:dyDescent="0.3">
      <c r="A291" s="180" t="s">
        <v>370</v>
      </c>
      <c r="B291" s="180"/>
      <c r="C291" s="111">
        <v>375</v>
      </c>
      <c r="D291" s="108">
        <v>10.55</v>
      </c>
      <c r="E291" s="108">
        <v>10.44</v>
      </c>
      <c r="F291" s="108">
        <v>49.87</v>
      </c>
      <c r="G291" s="108">
        <v>339.68</v>
      </c>
      <c r="H291" s="108">
        <v>0.12</v>
      </c>
      <c r="I291" s="110">
        <v>13.2</v>
      </c>
      <c r="J291" s="108">
        <v>49.56</v>
      </c>
      <c r="K291" s="108">
        <v>1.91</v>
      </c>
      <c r="L291" s="108">
        <v>39.78</v>
      </c>
      <c r="M291" s="108">
        <v>118.08</v>
      </c>
      <c r="N291" s="108">
        <v>29.97</v>
      </c>
      <c r="O291" s="108">
        <v>4.09</v>
      </c>
    </row>
    <row r="292" spans="1:15" x14ac:dyDescent="0.3">
      <c r="A292" s="180" t="s">
        <v>41</v>
      </c>
      <c r="B292" s="180"/>
      <c r="C292" s="112">
        <v>1975</v>
      </c>
      <c r="D292" s="108">
        <v>74.55</v>
      </c>
      <c r="E292" s="108">
        <v>63.35</v>
      </c>
      <c r="F292" s="108">
        <v>266.17</v>
      </c>
      <c r="G292" s="108">
        <v>1929.37</v>
      </c>
      <c r="H292" s="108">
        <v>1.1499999999999999</v>
      </c>
      <c r="I292" s="108">
        <v>293.49</v>
      </c>
      <c r="J292" s="108">
        <v>1654.14</v>
      </c>
      <c r="K292" s="108">
        <v>10.76</v>
      </c>
      <c r="L292" s="108">
        <v>322.19</v>
      </c>
      <c r="M292" s="108">
        <v>1080.78</v>
      </c>
      <c r="N292" s="108">
        <v>340.98</v>
      </c>
      <c r="O292" s="108">
        <v>16.48</v>
      </c>
    </row>
  </sheetData>
  <mergeCells count="153">
    <mergeCell ref="A287:O287"/>
    <mergeCell ref="A291:B291"/>
    <mergeCell ref="A292:B292"/>
    <mergeCell ref="A26:O26"/>
    <mergeCell ref="A30:B30"/>
    <mergeCell ref="A31:B31"/>
    <mergeCell ref="A55:O55"/>
    <mergeCell ref="A59:B59"/>
    <mergeCell ref="A60:B60"/>
    <mergeCell ref="A85:O85"/>
    <mergeCell ref="A89:B89"/>
    <mergeCell ref="A90:B90"/>
    <mergeCell ref="A45:B45"/>
    <mergeCell ref="A46:O46"/>
    <mergeCell ref="A54:B54"/>
    <mergeCell ref="A68:O68"/>
    <mergeCell ref="A75:B75"/>
    <mergeCell ref="A76:O76"/>
    <mergeCell ref="A84:B84"/>
    <mergeCell ref="A61:O61"/>
    <mergeCell ref="A63:A64"/>
    <mergeCell ref="B63:B64"/>
    <mergeCell ref="C63:C64"/>
    <mergeCell ref="D63:F63"/>
    <mergeCell ref="M1:O1"/>
    <mergeCell ref="B2:M2"/>
    <mergeCell ref="F3:G3"/>
    <mergeCell ref="H3:M3"/>
    <mergeCell ref="F4:G4"/>
    <mergeCell ref="H4:M4"/>
    <mergeCell ref="L5:O5"/>
    <mergeCell ref="A10:O10"/>
    <mergeCell ref="A17:B17"/>
    <mergeCell ref="A18:O18"/>
    <mergeCell ref="A25:B25"/>
    <mergeCell ref="A5:A6"/>
    <mergeCell ref="B5:B6"/>
    <mergeCell ref="C5:C6"/>
    <mergeCell ref="D5:F5"/>
    <mergeCell ref="G5:G6"/>
    <mergeCell ref="H5:K5"/>
    <mergeCell ref="A39:O39"/>
    <mergeCell ref="A32:O32"/>
    <mergeCell ref="A34:A35"/>
    <mergeCell ref="B34:B35"/>
    <mergeCell ref="C34:C35"/>
    <mergeCell ref="D34:F34"/>
    <mergeCell ref="G34:G35"/>
    <mergeCell ref="H34:K34"/>
    <mergeCell ref="L34:O34"/>
    <mergeCell ref="G63:G64"/>
    <mergeCell ref="H63:K63"/>
    <mergeCell ref="L63:O63"/>
    <mergeCell ref="A98:O98"/>
    <mergeCell ref="A104:B104"/>
    <mergeCell ref="A105:O105"/>
    <mergeCell ref="A112:B112"/>
    <mergeCell ref="A93:A94"/>
    <mergeCell ref="B93:B94"/>
    <mergeCell ref="C93:C94"/>
    <mergeCell ref="D93:F93"/>
    <mergeCell ref="G93:G94"/>
    <mergeCell ref="H93:K93"/>
    <mergeCell ref="L93:O93"/>
    <mergeCell ref="A113:O113"/>
    <mergeCell ref="A117:B117"/>
    <mergeCell ref="A126:O126"/>
    <mergeCell ref="A132:B132"/>
    <mergeCell ref="A133:O133"/>
    <mergeCell ref="A141:B141"/>
    <mergeCell ref="A121:A122"/>
    <mergeCell ref="B121:B122"/>
    <mergeCell ref="C121:C122"/>
    <mergeCell ref="D121:F121"/>
    <mergeCell ref="G121:G122"/>
    <mergeCell ref="H121:K121"/>
    <mergeCell ref="L121:O121"/>
    <mergeCell ref="A118:B118"/>
    <mergeCell ref="A142:O142"/>
    <mergeCell ref="A146:B146"/>
    <mergeCell ref="A155:O155"/>
    <mergeCell ref="A162:B162"/>
    <mergeCell ref="A163:O163"/>
    <mergeCell ref="A171:B171"/>
    <mergeCell ref="A150:A151"/>
    <mergeCell ref="B150:B151"/>
    <mergeCell ref="C150:C151"/>
    <mergeCell ref="D150:F150"/>
    <mergeCell ref="G150:G151"/>
    <mergeCell ref="H150:K150"/>
    <mergeCell ref="L150:O150"/>
    <mergeCell ref="A147:B147"/>
    <mergeCell ref="A172:O172"/>
    <mergeCell ref="A176:B176"/>
    <mergeCell ref="A185:O185"/>
    <mergeCell ref="A191:B191"/>
    <mergeCell ref="A192:O192"/>
    <mergeCell ref="A199:B199"/>
    <mergeCell ref="J206:O206"/>
    <mergeCell ref="A180:A181"/>
    <mergeCell ref="B180:B181"/>
    <mergeCell ref="C180:C181"/>
    <mergeCell ref="D180:F180"/>
    <mergeCell ref="G180:G181"/>
    <mergeCell ref="H180:K180"/>
    <mergeCell ref="L180:O180"/>
    <mergeCell ref="A177:B177"/>
    <mergeCell ref="A200:O200"/>
    <mergeCell ref="A204:B204"/>
    <mergeCell ref="A205:B205"/>
    <mergeCell ref="A213:O213"/>
    <mergeCell ref="A219:B219"/>
    <mergeCell ref="A220:O220"/>
    <mergeCell ref="A228:B228"/>
    <mergeCell ref="A207:O207"/>
    <mergeCell ref="A208:A209"/>
    <mergeCell ref="B208:B209"/>
    <mergeCell ref="C208:C209"/>
    <mergeCell ref="D208:F208"/>
    <mergeCell ref="G208:G209"/>
    <mergeCell ref="H208:K208"/>
    <mergeCell ref="L208:O208"/>
    <mergeCell ref="A229:O229"/>
    <mergeCell ref="A233:B233"/>
    <mergeCell ref="A234:B234"/>
    <mergeCell ref="A242:O242"/>
    <mergeCell ref="A248:B248"/>
    <mergeCell ref="A249:O249"/>
    <mergeCell ref="A257:B257"/>
    <mergeCell ref="J264:O264"/>
    <mergeCell ref="A235:O235"/>
    <mergeCell ref="A237:A238"/>
    <mergeCell ref="B237:B238"/>
    <mergeCell ref="C237:C238"/>
    <mergeCell ref="D237:F237"/>
    <mergeCell ref="G237:G238"/>
    <mergeCell ref="H237:K237"/>
    <mergeCell ref="L237:O237"/>
    <mergeCell ref="A258:O258"/>
    <mergeCell ref="A262:B262"/>
    <mergeCell ref="A263:B263"/>
    <mergeCell ref="A271:O271"/>
    <mergeCell ref="A278:B278"/>
    <mergeCell ref="A279:O279"/>
    <mergeCell ref="A286:B286"/>
    <mergeCell ref="A265:O265"/>
    <mergeCell ref="A266:A267"/>
    <mergeCell ref="B266:B267"/>
    <mergeCell ref="C266:C267"/>
    <mergeCell ref="D266:F266"/>
    <mergeCell ref="G266:G267"/>
    <mergeCell ref="H266:K266"/>
    <mergeCell ref="L266:O266"/>
  </mergeCells>
  <printOptions horizontalCentered="1" verticalCentered="1"/>
  <pageMargins left="0.23622047244094491" right="0.15748031496062992" top="0.39370078740157483" bottom="0.35433070866141736" header="0.31496062992125984" footer="0.31496062992125984"/>
  <pageSetup paperSize="9" scale="85" orientation="landscape" horizontalDpi="300" verticalDpi="300" r:id="rId1"/>
  <rowBreaks count="9" manualBreakCount="9">
    <brk id="31" max="16383" man="1"/>
    <brk id="60" max="16383" man="1"/>
    <brk id="90" max="16383" man="1"/>
    <brk id="118" max="16383" man="1"/>
    <brk id="147" max="16383" man="1"/>
    <brk id="177" max="16383" man="1"/>
    <brk id="205" max="16383" man="1"/>
    <brk id="234" max="16383" man="1"/>
    <brk id="26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  <outlinePr summaryBelow="0" summaryRight="0"/>
  </sheetPr>
  <dimension ref="A1:W428"/>
  <sheetViews>
    <sheetView zoomScaleNormal="100" workbookViewId="0"/>
  </sheetViews>
  <sheetFormatPr defaultRowHeight="16.5" outlineLevelRow="1" x14ac:dyDescent="0.3"/>
  <cols>
    <col min="1" max="1" width="43.28515625" style="1" customWidth="1"/>
    <col min="2" max="2" width="7" style="1" bestFit="1" customWidth="1"/>
    <col min="3" max="3" width="8.42578125" style="1" bestFit="1" customWidth="1"/>
    <col min="4" max="4" width="8.42578125" style="1" customWidth="1"/>
    <col min="5" max="5" width="9.42578125" style="1" bestFit="1" customWidth="1"/>
    <col min="6" max="6" width="8.140625" style="1" bestFit="1" customWidth="1"/>
    <col min="7" max="8" width="10.28515625" style="1" customWidth="1"/>
    <col min="9" max="9" width="9.42578125" style="1" bestFit="1" customWidth="1"/>
    <col min="10" max="10" width="9.42578125" style="1" customWidth="1"/>
    <col min="11" max="11" width="8.140625" style="1" bestFit="1" customWidth="1"/>
    <col min="12" max="13" width="8.85546875" style="1" customWidth="1"/>
    <col min="14" max="15" width="8.42578125" style="1" bestFit="1" customWidth="1"/>
    <col min="16" max="16" width="8.28515625" style="1" customWidth="1"/>
    <col min="17" max="17" width="9" style="1" customWidth="1"/>
    <col min="18" max="18" width="10.7109375" style="1" customWidth="1"/>
    <col min="19" max="19" width="8.42578125" style="1" bestFit="1" customWidth="1"/>
    <col min="20" max="20" width="8.28515625" style="1" customWidth="1"/>
    <col min="21" max="21" width="9" style="1" customWidth="1"/>
    <col min="22" max="23" width="10.7109375" style="1" customWidth="1"/>
    <col min="24" max="16384" width="9.140625" style="1"/>
  </cols>
  <sheetData>
    <row r="1" spans="1:23" ht="16.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R1" s="31"/>
      <c r="V1" s="190" t="s">
        <v>60</v>
      </c>
      <c r="W1" s="190"/>
    </row>
    <row r="2" spans="1:23" ht="34.5" customHeight="1" x14ac:dyDescent="0.3">
      <c r="A2" s="189" t="s">
        <v>534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</row>
    <row r="3" spans="1:23" x14ac:dyDescent="0.3">
      <c r="A3" s="9" t="s">
        <v>343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S3" s="3"/>
    </row>
    <row r="4" spans="1:23" x14ac:dyDescent="0.3">
      <c r="A4" s="9" t="s">
        <v>57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S4" s="10"/>
    </row>
    <row r="5" spans="1:23" ht="16.5" customHeight="1" outlineLevel="1" x14ac:dyDescent="0.3">
      <c r="A5" s="202"/>
      <c r="B5" s="202" t="s">
        <v>22</v>
      </c>
      <c r="C5" s="202" t="s">
        <v>23</v>
      </c>
      <c r="D5" s="202"/>
      <c r="E5" s="202"/>
      <c r="F5" s="202"/>
      <c r="G5" s="202" t="s">
        <v>24</v>
      </c>
      <c r="H5" s="197" t="s">
        <v>200</v>
      </c>
      <c r="I5" s="202" t="s">
        <v>25</v>
      </c>
      <c r="J5" s="202"/>
      <c r="K5" s="202"/>
      <c r="L5" s="202"/>
      <c r="M5" s="202"/>
      <c r="N5" s="202"/>
      <c r="O5" s="199" t="s">
        <v>26</v>
      </c>
      <c r="P5" s="200"/>
      <c r="Q5" s="200"/>
      <c r="R5" s="200"/>
      <c r="S5" s="200"/>
      <c r="T5" s="200"/>
      <c r="U5" s="200"/>
      <c r="V5" s="201"/>
      <c r="W5" s="197" t="s">
        <v>207</v>
      </c>
    </row>
    <row r="6" spans="1:23" outlineLevel="1" x14ac:dyDescent="0.3">
      <c r="A6" s="202"/>
      <c r="B6" s="202"/>
      <c r="C6" s="32" t="s">
        <v>27</v>
      </c>
      <c r="D6" s="32" t="s">
        <v>199</v>
      </c>
      <c r="E6" s="32" t="s">
        <v>28</v>
      </c>
      <c r="F6" s="32" t="s">
        <v>29</v>
      </c>
      <c r="G6" s="202"/>
      <c r="H6" s="198"/>
      <c r="I6" s="32" t="s">
        <v>30</v>
      </c>
      <c r="J6" s="32" t="s">
        <v>201</v>
      </c>
      <c r="K6" s="32" t="s">
        <v>31</v>
      </c>
      <c r="L6" s="32" t="s">
        <v>32</v>
      </c>
      <c r="M6" s="32" t="s">
        <v>202</v>
      </c>
      <c r="N6" s="32" t="s">
        <v>33</v>
      </c>
      <c r="O6" s="32" t="s">
        <v>34</v>
      </c>
      <c r="P6" s="32" t="s">
        <v>35</v>
      </c>
      <c r="Q6" s="32" t="s">
        <v>36</v>
      </c>
      <c r="R6" s="32" t="s">
        <v>37</v>
      </c>
      <c r="S6" s="32" t="s">
        <v>203</v>
      </c>
      <c r="T6" s="32" t="s">
        <v>204</v>
      </c>
      <c r="U6" s="32" t="s">
        <v>205</v>
      </c>
      <c r="V6" s="32" t="s">
        <v>206</v>
      </c>
      <c r="W6" s="198"/>
    </row>
    <row r="7" spans="1:23" outlineLevel="1" x14ac:dyDescent="0.3">
      <c r="A7" s="33" t="s">
        <v>192</v>
      </c>
      <c r="B7" s="94">
        <v>604</v>
      </c>
      <c r="C7" s="93">
        <v>25.09</v>
      </c>
      <c r="D7" s="93">
        <v>16.32</v>
      </c>
      <c r="E7" s="93">
        <v>20.39</v>
      </c>
      <c r="F7" s="93">
        <v>84.79</v>
      </c>
      <c r="G7" s="93">
        <v>628.02</v>
      </c>
      <c r="H7" s="93">
        <v>149.34</v>
      </c>
      <c r="I7" s="93">
        <v>0.39</v>
      </c>
      <c r="J7" s="93">
        <v>0.45</v>
      </c>
      <c r="K7" s="93">
        <v>24.54</v>
      </c>
      <c r="L7" s="93">
        <v>304.5</v>
      </c>
      <c r="M7" s="93">
        <v>0.63</v>
      </c>
      <c r="N7" s="93">
        <v>2.3199999999999998</v>
      </c>
      <c r="O7" s="93">
        <v>248.92</v>
      </c>
      <c r="P7" s="93">
        <v>398.57</v>
      </c>
      <c r="Q7" s="93">
        <v>110.98</v>
      </c>
      <c r="R7" s="93">
        <v>6.34</v>
      </c>
      <c r="S7" s="34">
        <v>448.23</v>
      </c>
      <c r="T7" s="34">
        <v>22.18</v>
      </c>
      <c r="U7" s="34">
        <v>18.68</v>
      </c>
      <c r="V7" s="34">
        <v>0.63</v>
      </c>
      <c r="W7" s="34">
        <v>0.39</v>
      </c>
    </row>
    <row r="8" spans="1:23" outlineLevel="1" x14ac:dyDescent="0.3">
      <c r="A8" s="33" t="s">
        <v>58</v>
      </c>
      <c r="B8" s="92"/>
      <c r="C8" s="95">
        <v>28</v>
      </c>
      <c r="D8" s="40">
        <f>D7/C7</f>
        <v>0.65045834994021523</v>
      </c>
      <c r="E8" s="95">
        <v>22</v>
      </c>
      <c r="F8" s="95">
        <v>22</v>
      </c>
      <c r="G8" s="95">
        <v>23</v>
      </c>
      <c r="H8" s="39">
        <f>H7/H18</f>
        <v>0.49780000000000002</v>
      </c>
      <c r="I8" s="95">
        <v>28</v>
      </c>
      <c r="J8" s="39">
        <f>J7/J18</f>
        <v>0.28125</v>
      </c>
      <c r="K8" s="95">
        <v>35</v>
      </c>
      <c r="L8" s="95">
        <v>34</v>
      </c>
      <c r="M8" s="39">
        <f>M7/M18</f>
        <v>6.3E-2</v>
      </c>
      <c r="N8" s="95">
        <v>15</v>
      </c>
      <c r="O8" s="95">
        <v>21</v>
      </c>
      <c r="P8" s="95">
        <v>33</v>
      </c>
      <c r="Q8" s="95">
        <v>37</v>
      </c>
      <c r="R8" s="95">
        <v>35</v>
      </c>
      <c r="S8" s="39">
        <f>S7/S18</f>
        <v>0.373525</v>
      </c>
      <c r="T8" s="39">
        <f>T7/T18</f>
        <v>0.2218</v>
      </c>
      <c r="U8" s="39">
        <f>U7/U18</f>
        <v>0.37359999999999999</v>
      </c>
      <c r="V8" s="39">
        <f>V7/V18</f>
        <v>0.1575</v>
      </c>
      <c r="W8" s="39">
        <f>W7/W18</f>
        <v>0.19500000000000001</v>
      </c>
    </row>
    <row r="9" spans="1:23" outlineLevel="1" x14ac:dyDescent="0.3">
      <c r="A9" s="194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6"/>
    </row>
    <row r="10" spans="1:23" outlineLevel="1" x14ac:dyDescent="0.3">
      <c r="A10" s="33" t="s">
        <v>193</v>
      </c>
      <c r="B10" s="94">
        <v>936</v>
      </c>
      <c r="C10" s="93">
        <v>37.24</v>
      </c>
      <c r="D10" s="93">
        <v>24.51</v>
      </c>
      <c r="E10" s="93">
        <v>30.95</v>
      </c>
      <c r="F10" s="93">
        <v>129.33000000000001</v>
      </c>
      <c r="G10" s="93">
        <v>936.21</v>
      </c>
      <c r="H10" s="93">
        <v>58.53</v>
      </c>
      <c r="I10" s="93">
        <v>0.83</v>
      </c>
      <c r="J10" s="93">
        <v>0.63</v>
      </c>
      <c r="K10" s="93">
        <v>87.44</v>
      </c>
      <c r="L10" s="96">
        <v>1384.41</v>
      </c>
      <c r="M10" s="96">
        <v>0.36</v>
      </c>
      <c r="N10" s="93">
        <v>8.41</v>
      </c>
      <c r="O10" s="93">
        <v>179.34</v>
      </c>
      <c r="P10" s="93">
        <v>580.67999999999995</v>
      </c>
      <c r="Q10" s="93">
        <v>177.75</v>
      </c>
      <c r="R10" s="93">
        <v>9.32</v>
      </c>
      <c r="S10" s="34">
        <v>780.81</v>
      </c>
      <c r="T10" s="34">
        <v>33.78</v>
      </c>
      <c r="U10" s="34">
        <v>13.65</v>
      </c>
      <c r="V10" s="34">
        <v>0.75</v>
      </c>
      <c r="W10" s="34">
        <v>0.57999999999999996</v>
      </c>
    </row>
    <row r="11" spans="1:23" outlineLevel="1" x14ac:dyDescent="0.3">
      <c r="A11" s="33" t="s">
        <v>58</v>
      </c>
      <c r="B11" s="92"/>
      <c r="C11" s="95">
        <v>41</v>
      </c>
      <c r="D11" s="40">
        <f>D10/C10</f>
        <v>0.65816326530612246</v>
      </c>
      <c r="E11" s="95">
        <v>34</v>
      </c>
      <c r="F11" s="95">
        <v>34</v>
      </c>
      <c r="G11" s="95">
        <v>34</v>
      </c>
      <c r="H11" s="39">
        <f>H10/H18</f>
        <v>0.1951</v>
      </c>
      <c r="I11" s="95">
        <v>59</v>
      </c>
      <c r="J11" s="39">
        <f>J10/J18</f>
        <v>0.39374999999999999</v>
      </c>
      <c r="K11" s="95">
        <v>125</v>
      </c>
      <c r="L11" s="95">
        <v>154</v>
      </c>
      <c r="M11" s="39">
        <f>M10/M18</f>
        <v>3.5999999999999997E-2</v>
      </c>
      <c r="N11" s="95">
        <v>56</v>
      </c>
      <c r="O11" s="95">
        <v>15</v>
      </c>
      <c r="P11" s="95">
        <v>48</v>
      </c>
      <c r="Q11" s="95">
        <v>59</v>
      </c>
      <c r="R11" s="95">
        <v>52</v>
      </c>
      <c r="S11" s="39">
        <f>S10/S18</f>
        <v>0.650675</v>
      </c>
      <c r="T11" s="39">
        <f>T10/T18</f>
        <v>0.33779999999999999</v>
      </c>
      <c r="U11" s="39">
        <f>U10/U18</f>
        <v>0.27300000000000002</v>
      </c>
      <c r="V11" s="39">
        <f>V10/V18</f>
        <v>0.1875</v>
      </c>
      <c r="W11" s="39">
        <f>W10/W18</f>
        <v>0.28999999999999998</v>
      </c>
    </row>
    <row r="12" spans="1:23" outlineLevel="1" x14ac:dyDescent="0.3">
      <c r="A12" s="191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3"/>
    </row>
    <row r="13" spans="1:23" outlineLevel="1" x14ac:dyDescent="0.3">
      <c r="A13" s="33" t="s">
        <v>342</v>
      </c>
      <c r="B13" s="94">
        <v>367</v>
      </c>
      <c r="C13" s="93">
        <v>10.16</v>
      </c>
      <c r="D13" s="93">
        <v>6.11</v>
      </c>
      <c r="E13" s="93">
        <v>10.4</v>
      </c>
      <c r="F13" s="93">
        <v>50.07</v>
      </c>
      <c r="G13" s="93">
        <v>340.25</v>
      </c>
      <c r="H13" s="93">
        <v>44.32</v>
      </c>
      <c r="I13" s="93">
        <v>0.14000000000000001</v>
      </c>
      <c r="J13" s="93">
        <v>0.25</v>
      </c>
      <c r="K13" s="93">
        <v>27.64</v>
      </c>
      <c r="L13" s="93">
        <v>71.88</v>
      </c>
      <c r="M13" s="93">
        <v>0.17</v>
      </c>
      <c r="N13" s="93">
        <v>1.55</v>
      </c>
      <c r="O13" s="93">
        <v>188.06</v>
      </c>
      <c r="P13" s="93">
        <v>192.31</v>
      </c>
      <c r="Q13" s="93">
        <v>42.58</v>
      </c>
      <c r="R13" s="93">
        <v>2.77</v>
      </c>
      <c r="S13" s="34">
        <v>135.53</v>
      </c>
      <c r="T13" s="34">
        <v>5.45</v>
      </c>
      <c r="U13" s="34">
        <v>6.03</v>
      </c>
      <c r="V13" s="34">
        <v>0.05</v>
      </c>
      <c r="W13" s="34">
        <v>0.03</v>
      </c>
    </row>
    <row r="14" spans="1:23" outlineLevel="1" x14ac:dyDescent="0.3">
      <c r="A14" s="33" t="s">
        <v>58</v>
      </c>
      <c r="B14" s="92"/>
      <c r="C14" s="95">
        <v>11</v>
      </c>
      <c r="D14" s="40">
        <f>D13/C13</f>
        <v>0.60137795275590555</v>
      </c>
      <c r="E14" s="95">
        <v>11</v>
      </c>
      <c r="F14" s="95">
        <v>13</v>
      </c>
      <c r="G14" s="95">
        <v>13</v>
      </c>
      <c r="H14" s="39">
        <f t="shared" ref="H14" si="0">H13/H18</f>
        <v>0.14773333333333333</v>
      </c>
      <c r="I14" s="95">
        <v>10</v>
      </c>
      <c r="J14" s="39">
        <f t="shared" ref="J14" si="1">J13/J18</f>
        <v>0.15625</v>
      </c>
      <c r="K14" s="95">
        <v>39</v>
      </c>
      <c r="L14" s="95">
        <v>8</v>
      </c>
      <c r="M14" s="39">
        <f t="shared" ref="M14" si="2">M13/M18</f>
        <v>1.7000000000000001E-2</v>
      </c>
      <c r="N14" s="95">
        <v>10</v>
      </c>
      <c r="O14" s="95">
        <v>16</v>
      </c>
      <c r="P14" s="95">
        <v>16</v>
      </c>
      <c r="Q14" s="95">
        <v>14</v>
      </c>
      <c r="R14" s="95">
        <v>15</v>
      </c>
      <c r="S14" s="39">
        <f t="shared" ref="S14:W14" si="3">S13/S18</f>
        <v>0.11294166666666666</v>
      </c>
      <c r="T14" s="39">
        <f t="shared" si="3"/>
        <v>5.45E-2</v>
      </c>
      <c r="U14" s="39">
        <f t="shared" si="3"/>
        <v>0.1206</v>
      </c>
      <c r="V14" s="39">
        <f t="shared" si="3"/>
        <v>1.2500000000000001E-2</v>
      </c>
      <c r="W14" s="39">
        <f t="shared" si="3"/>
        <v>1.4999999999999999E-2</v>
      </c>
    </row>
    <row r="15" spans="1:23" outlineLevel="1" x14ac:dyDescent="0.3">
      <c r="A15" s="186"/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8"/>
    </row>
    <row r="16" spans="1:23" outlineLevel="1" x14ac:dyDescent="0.3">
      <c r="A16" s="33" t="s">
        <v>194</v>
      </c>
      <c r="B16" s="97">
        <v>1907</v>
      </c>
      <c r="C16" s="98">
        <v>72</v>
      </c>
      <c r="D16" s="34">
        <f t="shared" ref="D16" si="4">D10+D7+D13</f>
        <v>46.94</v>
      </c>
      <c r="E16" s="98">
        <v>62</v>
      </c>
      <c r="F16" s="98">
        <v>264</v>
      </c>
      <c r="G16" s="99">
        <v>1904</v>
      </c>
      <c r="H16" s="34">
        <f t="shared" ref="H16" si="5">H10+H7+H13</f>
        <v>252.19</v>
      </c>
      <c r="I16" s="98">
        <v>1</v>
      </c>
      <c r="J16" s="34">
        <f t="shared" ref="J16" si="6">J10+J7+J13</f>
        <v>1.33</v>
      </c>
      <c r="K16" s="98">
        <v>140</v>
      </c>
      <c r="L16" s="99">
        <v>1761</v>
      </c>
      <c r="M16" s="34">
        <f t="shared" ref="M16" si="7">M10+M7+M13</f>
        <v>1.1599999999999999</v>
      </c>
      <c r="N16" s="98">
        <v>12</v>
      </c>
      <c r="O16" s="98">
        <v>616</v>
      </c>
      <c r="P16" s="99">
        <v>1172</v>
      </c>
      <c r="Q16" s="98">
        <v>331</v>
      </c>
      <c r="R16" s="98">
        <v>18</v>
      </c>
      <c r="S16" s="34">
        <f t="shared" ref="S16:V16" si="8">S10+S7+S13</f>
        <v>1364.57</v>
      </c>
      <c r="T16" s="34">
        <f t="shared" si="8"/>
        <v>61.410000000000004</v>
      </c>
      <c r="U16" s="34">
        <f t="shared" si="8"/>
        <v>38.36</v>
      </c>
      <c r="V16" s="34">
        <f t="shared" si="8"/>
        <v>1.43</v>
      </c>
      <c r="W16" s="34">
        <f>W10+W7+W13</f>
        <v>1</v>
      </c>
    </row>
    <row r="17" spans="1:23" outlineLevel="1" x14ac:dyDescent="0.3">
      <c r="A17" s="33" t="s">
        <v>58</v>
      </c>
      <c r="B17" s="92"/>
      <c r="C17" s="95">
        <v>81</v>
      </c>
      <c r="D17" s="40">
        <f>D16/C16</f>
        <v>0.65194444444444444</v>
      </c>
      <c r="E17" s="95">
        <v>67</v>
      </c>
      <c r="F17" s="95">
        <v>69</v>
      </c>
      <c r="G17" s="95">
        <v>70</v>
      </c>
      <c r="H17" s="39">
        <f>H16/H18</f>
        <v>0.84063333333333334</v>
      </c>
      <c r="I17" s="100">
        <v>0.97</v>
      </c>
      <c r="J17" s="39">
        <f>J16/J18</f>
        <v>0.83125000000000004</v>
      </c>
      <c r="K17" s="100">
        <v>1.99</v>
      </c>
      <c r="L17" s="100">
        <v>1.96</v>
      </c>
      <c r="M17" s="39">
        <f>M16/M18</f>
        <v>0.11599999999999999</v>
      </c>
      <c r="N17" s="100">
        <v>0.82</v>
      </c>
      <c r="O17" s="100">
        <v>0.51</v>
      </c>
      <c r="P17" s="100">
        <v>0.98</v>
      </c>
      <c r="Q17" s="100">
        <v>1.1000000000000001</v>
      </c>
      <c r="R17" s="100">
        <v>1.02</v>
      </c>
      <c r="S17" s="39">
        <f>S16/S18</f>
        <v>1.1371416666666667</v>
      </c>
      <c r="T17" s="39">
        <f>T16/T18</f>
        <v>0.61410000000000009</v>
      </c>
      <c r="U17" s="39">
        <f>U16/U18</f>
        <v>0.76719999999999999</v>
      </c>
      <c r="V17" s="39">
        <f>V16/V18</f>
        <v>0.35749999999999998</v>
      </c>
      <c r="W17" s="39">
        <f>W16/W18</f>
        <v>0.5</v>
      </c>
    </row>
    <row r="18" spans="1:23" ht="49.5" outlineLevel="1" x14ac:dyDescent="0.3">
      <c r="A18" s="33" t="s">
        <v>59</v>
      </c>
      <c r="B18" s="30"/>
      <c r="C18" s="35">
        <v>90</v>
      </c>
      <c r="D18" s="37" t="s">
        <v>208</v>
      </c>
      <c r="E18" s="35">
        <v>92</v>
      </c>
      <c r="F18" s="35">
        <v>383</v>
      </c>
      <c r="G18" s="36">
        <v>2720</v>
      </c>
      <c r="H18" s="36">
        <v>300</v>
      </c>
      <c r="I18" s="38">
        <v>1.4</v>
      </c>
      <c r="J18" s="38">
        <v>1.6</v>
      </c>
      <c r="K18" s="35">
        <v>70</v>
      </c>
      <c r="L18" s="35">
        <v>900</v>
      </c>
      <c r="M18" s="35">
        <v>10</v>
      </c>
      <c r="N18" s="35">
        <v>15</v>
      </c>
      <c r="O18" s="36">
        <v>1200</v>
      </c>
      <c r="P18" s="36">
        <v>1200</v>
      </c>
      <c r="Q18" s="35">
        <v>300</v>
      </c>
      <c r="R18" s="35">
        <v>18</v>
      </c>
      <c r="S18" s="36">
        <v>1200</v>
      </c>
      <c r="T18" s="36">
        <v>100</v>
      </c>
      <c r="U18" s="35">
        <v>50</v>
      </c>
      <c r="V18" s="35">
        <v>4</v>
      </c>
      <c r="W18" s="38">
        <v>2</v>
      </c>
    </row>
    <row r="19" spans="1:23" outlineLevel="1" x14ac:dyDescent="0.3"/>
    <row r="20" spans="1:23" outlineLevel="1" x14ac:dyDescent="0.3"/>
    <row r="21" spans="1:23" outlineLevel="1" x14ac:dyDescent="0.3"/>
    <row r="22" spans="1:23" outlineLevel="1" x14ac:dyDescent="0.3"/>
    <row r="23" spans="1:23" outlineLevel="1" x14ac:dyDescent="0.3"/>
    <row r="24" spans="1:23" outlineLevel="1" x14ac:dyDescent="0.3"/>
    <row r="25" spans="1:23" outlineLevel="1" x14ac:dyDescent="0.3"/>
    <row r="26" spans="1:23" outlineLevel="1" x14ac:dyDescent="0.3"/>
    <row r="27" spans="1:23" outlineLevel="1" x14ac:dyDescent="0.3"/>
    <row r="28" spans="1:23" outlineLevel="1" x14ac:dyDescent="0.3"/>
    <row r="29" spans="1:23" outlineLevel="1" x14ac:dyDescent="0.3"/>
    <row r="30" spans="1:23" outlineLevel="1" x14ac:dyDescent="0.3"/>
    <row r="31" spans="1:23" outlineLevel="1" x14ac:dyDescent="0.3"/>
    <row r="32" spans="1:23" outlineLevel="1" x14ac:dyDescent="0.3"/>
    <row r="33" outlineLevel="1" x14ac:dyDescent="0.3"/>
    <row r="34" outlineLevel="1" x14ac:dyDescent="0.3"/>
    <row r="35" outlineLevel="1" x14ac:dyDescent="0.3"/>
    <row r="36" outlineLevel="1" x14ac:dyDescent="0.3"/>
    <row r="37" outlineLevel="1" x14ac:dyDescent="0.3"/>
    <row r="38" outlineLevel="1" x14ac:dyDescent="0.3"/>
    <row r="39" outlineLevel="1" x14ac:dyDescent="0.3"/>
    <row r="40" outlineLevel="1" x14ac:dyDescent="0.3"/>
    <row r="41" outlineLevel="1" x14ac:dyDescent="0.3"/>
    <row r="42" outlineLevel="1" x14ac:dyDescent="0.3"/>
    <row r="43" outlineLevel="1" x14ac:dyDescent="0.3"/>
    <row r="44" outlineLevel="1" x14ac:dyDescent="0.3"/>
    <row r="45" outlineLevel="1" x14ac:dyDescent="0.3"/>
    <row r="46" outlineLevel="1" x14ac:dyDescent="0.3"/>
    <row r="47" outlineLevel="1" x14ac:dyDescent="0.3"/>
    <row r="48" outlineLevel="1" x14ac:dyDescent="0.3"/>
    <row r="49" outlineLevel="1" x14ac:dyDescent="0.3"/>
    <row r="50" outlineLevel="1" x14ac:dyDescent="0.3"/>
    <row r="51" outlineLevel="1" x14ac:dyDescent="0.3"/>
    <row r="52" outlineLevel="1" x14ac:dyDescent="0.3"/>
    <row r="53" outlineLevel="1" x14ac:dyDescent="0.3"/>
    <row r="54" outlineLevel="1" x14ac:dyDescent="0.3"/>
    <row r="55" outlineLevel="1" x14ac:dyDescent="0.3"/>
    <row r="56" outlineLevel="1" x14ac:dyDescent="0.3"/>
    <row r="57" outlineLevel="1" x14ac:dyDescent="0.3"/>
    <row r="58" ht="12.75" customHeight="1" outlineLevel="1" x14ac:dyDescent="0.3"/>
    <row r="59" ht="12.75" customHeight="1" outlineLevel="1" x14ac:dyDescent="0.3"/>
    <row r="60" outlineLevel="1" x14ac:dyDescent="0.3"/>
    <row r="61" outlineLevel="1" x14ac:dyDescent="0.3"/>
    <row r="62" outlineLevel="1" x14ac:dyDescent="0.3"/>
    <row r="63" outlineLevel="1" x14ac:dyDescent="0.3"/>
    <row r="64" outlineLevel="1" x14ac:dyDescent="0.3"/>
    <row r="65" outlineLevel="1" x14ac:dyDescent="0.3"/>
    <row r="66" outlineLevel="1" x14ac:dyDescent="0.3"/>
    <row r="67" outlineLevel="1" x14ac:dyDescent="0.3"/>
    <row r="68" outlineLevel="1" x14ac:dyDescent="0.3"/>
    <row r="69" outlineLevel="1" x14ac:dyDescent="0.3"/>
    <row r="70" outlineLevel="1" x14ac:dyDescent="0.3"/>
    <row r="71" outlineLevel="1" x14ac:dyDescent="0.3"/>
    <row r="72" outlineLevel="1" x14ac:dyDescent="0.3"/>
    <row r="73" outlineLevel="1" x14ac:dyDescent="0.3"/>
    <row r="74" outlineLevel="1" x14ac:dyDescent="0.3"/>
    <row r="75" outlineLevel="1" x14ac:dyDescent="0.3"/>
    <row r="76" outlineLevel="1" x14ac:dyDescent="0.3"/>
    <row r="77" outlineLevel="1" x14ac:dyDescent="0.3"/>
    <row r="78" outlineLevel="1" x14ac:dyDescent="0.3"/>
    <row r="79" outlineLevel="1" x14ac:dyDescent="0.3"/>
    <row r="80" outlineLevel="1" x14ac:dyDescent="0.3"/>
    <row r="81" outlineLevel="1" x14ac:dyDescent="0.3"/>
    <row r="82" outlineLevel="1" x14ac:dyDescent="0.3"/>
    <row r="83" outlineLevel="1" x14ac:dyDescent="0.3"/>
    <row r="84" outlineLevel="1" x14ac:dyDescent="0.3"/>
    <row r="85" outlineLevel="1" x14ac:dyDescent="0.3"/>
    <row r="86" outlineLevel="1" x14ac:dyDescent="0.3"/>
    <row r="87" outlineLevel="1" x14ac:dyDescent="0.3"/>
    <row r="88" outlineLevel="1" x14ac:dyDescent="0.3"/>
    <row r="89" outlineLevel="1" x14ac:dyDescent="0.3"/>
    <row r="90" outlineLevel="1" x14ac:dyDescent="0.3"/>
    <row r="91" outlineLevel="1" x14ac:dyDescent="0.3"/>
    <row r="92" outlineLevel="1" x14ac:dyDescent="0.3"/>
    <row r="93" outlineLevel="1" x14ac:dyDescent="0.3"/>
    <row r="94" outlineLevel="1" x14ac:dyDescent="0.3"/>
    <row r="95" outlineLevel="1" x14ac:dyDescent="0.3"/>
    <row r="96" outlineLevel="1" x14ac:dyDescent="0.3"/>
    <row r="97" outlineLevel="1" x14ac:dyDescent="0.3"/>
    <row r="98" ht="12.75" customHeight="1" outlineLevel="1" x14ac:dyDescent="0.3"/>
    <row r="99" ht="12.75" customHeight="1" outlineLevel="1" x14ac:dyDescent="0.3"/>
    <row r="100" outlineLevel="1" x14ac:dyDescent="0.3"/>
    <row r="101" outlineLevel="1" x14ac:dyDescent="0.3"/>
    <row r="102" outlineLevel="1" x14ac:dyDescent="0.3"/>
    <row r="103" outlineLevel="1" x14ac:dyDescent="0.3"/>
    <row r="104" outlineLevel="1" x14ac:dyDescent="0.3"/>
    <row r="105" outlineLevel="1" x14ac:dyDescent="0.3"/>
    <row r="106" outlineLevel="1" x14ac:dyDescent="0.3"/>
    <row r="107" outlineLevel="1" x14ac:dyDescent="0.3"/>
    <row r="108" outlineLevel="1" x14ac:dyDescent="0.3"/>
    <row r="109" outlineLevel="1" x14ac:dyDescent="0.3"/>
    <row r="110" outlineLevel="1" x14ac:dyDescent="0.3"/>
    <row r="111" outlineLevel="1" x14ac:dyDescent="0.3"/>
    <row r="112" outlineLevel="1" x14ac:dyDescent="0.3"/>
    <row r="113" outlineLevel="1" x14ac:dyDescent="0.3"/>
    <row r="114" outlineLevel="1" x14ac:dyDescent="0.3"/>
    <row r="115" outlineLevel="1" x14ac:dyDescent="0.3"/>
    <row r="116" outlineLevel="1" x14ac:dyDescent="0.3"/>
    <row r="117" outlineLevel="1" x14ac:dyDescent="0.3"/>
    <row r="118" outlineLevel="1" x14ac:dyDescent="0.3"/>
    <row r="119" outlineLevel="1" x14ac:dyDescent="0.3"/>
    <row r="120" outlineLevel="1" x14ac:dyDescent="0.3"/>
    <row r="121" outlineLevel="1" x14ac:dyDescent="0.3"/>
    <row r="122" outlineLevel="1" x14ac:dyDescent="0.3"/>
    <row r="123" outlineLevel="1" x14ac:dyDescent="0.3"/>
    <row r="124" outlineLevel="1" x14ac:dyDescent="0.3"/>
    <row r="125" outlineLevel="1" x14ac:dyDescent="0.3"/>
    <row r="126" outlineLevel="1" x14ac:dyDescent="0.3"/>
    <row r="127" outlineLevel="1" x14ac:dyDescent="0.3"/>
    <row r="128" outlineLevel="1" x14ac:dyDescent="0.3"/>
    <row r="129" outlineLevel="1" x14ac:dyDescent="0.3"/>
    <row r="130" outlineLevel="1" x14ac:dyDescent="0.3"/>
    <row r="131" outlineLevel="1" x14ac:dyDescent="0.3"/>
    <row r="132" outlineLevel="1" x14ac:dyDescent="0.3"/>
    <row r="133" outlineLevel="1" x14ac:dyDescent="0.3"/>
    <row r="134" outlineLevel="1" x14ac:dyDescent="0.3"/>
    <row r="135" outlineLevel="1" x14ac:dyDescent="0.3"/>
    <row r="136" outlineLevel="1" x14ac:dyDescent="0.3"/>
    <row r="137" outlineLevel="1" x14ac:dyDescent="0.3"/>
    <row r="138" outlineLevel="1" x14ac:dyDescent="0.3"/>
    <row r="139" ht="12.75" customHeight="1" outlineLevel="1" x14ac:dyDescent="0.3"/>
    <row r="140" ht="12.75" customHeight="1" outlineLevel="1" x14ac:dyDescent="0.3"/>
    <row r="141" outlineLevel="1" x14ac:dyDescent="0.3"/>
    <row r="142" outlineLevel="1" x14ac:dyDescent="0.3"/>
    <row r="144" outlineLevel="1" x14ac:dyDescent="0.3"/>
    <row r="145" outlineLevel="1" x14ac:dyDescent="0.3"/>
    <row r="146" outlineLevel="1" x14ac:dyDescent="0.3"/>
    <row r="147" outlineLevel="1" x14ac:dyDescent="0.3"/>
    <row r="148" ht="12.75" customHeight="1" outlineLevel="1" x14ac:dyDescent="0.3"/>
    <row r="149" outlineLevel="1" x14ac:dyDescent="0.3"/>
    <row r="150" outlineLevel="1" x14ac:dyDescent="0.3"/>
    <row r="151" outlineLevel="1" x14ac:dyDescent="0.3"/>
    <row r="152" outlineLevel="1" x14ac:dyDescent="0.3"/>
    <row r="154" outlineLevel="1" x14ac:dyDescent="0.3"/>
    <row r="155" outlineLevel="1" x14ac:dyDescent="0.3"/>
    <row r="156" outlineLevel="1" x14ac:dyDescent="0.3"/>
    <row r="157" outlineLevel="1" x14ac:dyDescent="0.3"/>
    <row r="160" outlineLevel="1" x14ac:dyDescent="0.3"/>
    <row r="161" outlineLevel="1" x14ac:dyDescent="0.3"/>
    <row r="162" outlineLevel="1" x14ac:dyDescent="0.3"/>
    <row r="163" outlineLevel="1" x14ac:dyDescent="0.3"/>
    <row r="164" outlineLevel="1" x14ac:dyDescent="0.3"/>
    <row r="165" outlineLevel="1" x14ac:dyDescent="0.3"/>
    <row r="166" outlineLevel="1" x14ac:dyDescent="0.3"/>
    <row r="167" outlineLevel="1" x14ac:dyDescent="0.3"/>
    <row r="168" outlineLevel="1" x14ac:dyDescent="0.3"/>
    <row r="170" outlineLevel="1" x14ac:dyDescent="0.3"/>
    <row r="171" outlineLevel="1" x14ac:dyDescent="0.3"/>
    <row r="172" outlineLevel="1" x14ac:dyDescent="0.3"/>
    <row r="173" ht="12.75" customHeight="1" outlineLevel="1" x14ac:dyDescent="0.3"/>
    <row r="174" ht="12.75" customHeight="1" outlineLevel="1" x14ac:dyDescent="0.3"/>
    <row r="175" ht="12.75" customHeight="1" outlineLevel="1" x14ac:dyDescent="0.3"/>
    <row r="176" ht="17.25" customHeight="1" outlineLevel="1" x14ac:dyDescent="0.3"/>
    <row r="178" ht="13.5" customHeight="1" outlineLevel="1" x14ac:dyDescent="0.3"/>
    <row r="179" ht="12.75" customHeight="1" outlineLevel="1" x14ac:dyDescent="0.3"/>
    <row r="180" outlineLevel="1" x14ac:dyDescent="0.3"/>
    <row r="181" outlineLevel="1" x14ac:dyDescent="0.3"/>
    <row r="182" ht="13.5" customHeight="1" x14ac:dyDescent="0.3"/>
    <row r="183" ht="12.75" customHeight="1" x14ac:dyDescent="0.3"/>
    <row r="184" outlineLevel="1" x14ac:dyDescent="0.3"/>
    <row r="185" outlineLevel="1" x14ac:dyDescent="0.3"/>
    <row r="186" outlineLevel="1" x14ac:dyDescent="0.3"/>
    <row r="187" outlineLevel="1" x14ac:dyDescent="0.3"/>
    <row r="188" outlineLevel="1" x14ac:dyDescent="0.3"/>
    <row r="189" ht="12.75" customHeight="1" outlineLevel="1" x14ac:dyDescent="0.3"/>
    <row r="190" outlineLevel="1" x14ac:dyDescent="0.3"/>
    <row r="191" outlineLevel="1" x14ac:dyDescent="0.3"/>
    <row r="192" outlineLevel="1" x14ac:dyDescent="0.3"/>
    <row r="193" outlineLevel="1" x14ac:dyDescent="0.3"/>
    <row r="194" outlineLevel="1" x14ac:dyDescent="0.3"/>
    <row r="196" outlineLevel="1" x14ac:dyDescent="0.3"/>
    <row r="197" outlineLevel="1" x14ac:dyDescent="0.3"/>
    <row r="198" outlineLevel="1" x14ac:dyDescent="0.3"/>
    <row r="199" outlineLevel="1" x14ac:dyDescent="0.3"/>
    <row r="200" outlineLevel="1" x14ac:dyDescent="0.3"/>
    <row r="201" outlineLevel="1" x14ac:dyDescent="0.3"/>
    <row r="202" outlineLevel="1" x14ac:dyDescent="0.3"/>
    <row r="203" outlineLevel="1" x14ac:dyDescent="0.3"/>
    <row r="205" outlineLevel="1" x14ac:dyDescent="0.3"/>
    <row r="206" outlineLevel="1" x14ac:dyDescent="0.3"/>
    <row r="207" outlineLevel="1" x14ac:dyDescent="0.3"/>
    <row r="208" outlineLevel="1" x14ac:dyDescent="0.3"/>
    <row r="211" outlineLevel="1" x14ac:dyDescent="0.3"/>
    <row r="212" outlineLevel="1" x14ac:dyDescent="0.3"/>
    <row r="213" outlineLevel="1" x14ac:dyDescent="0.3"/>
    <row r="214" outlineLevel="1" x14ac:dyDescent="0.3"/>
    <row r="215" ht="12.75" customHeight="1" outlineLevel="1" x14ac:dyDescent="0.3"/>
    <row r="216" ht="12.75" customHeight="1" outlineLevel="1" x14ac:dyDescent="0.3"/>
    <row r="217" outlineLevel="1" x14ac:dyDescent="0.3"/>
    <row r="218" ht="12.75" customHeight="1" outlineLevel="1" x14ac:dyDescent="0.3"/>
    <row r="219" ht="20.45" customHeight="1" outlineLevel="1" x14ac:dyDescent="0.3"/>
    <row r="220" outlineLevel="1" x14ac:dyDescent="0.3"/>
    <row r="221" ht="12.75" customHeight="1" outlineLevel="1" x14ac:dyDescent="0.3"/>
    <row r="222" ht="13.5" customHeight="1" x14ac:dyDescent="0.3"/>
    <row r="223" outlineLevel="1" x14ac:dyDescent="0.3"/>
    <row r="224" outlineLevel="1" x14ac:dyDescent="0.3"/>
    <row r="225" ht="12.75" customHeight="1" outlineLevel="1" x14ac:dyDescent="0.3"/>
    <row r="226" ht="12.75" customHeight="1" outlineLevel="1" x14ac:dyDescent="0.3"/>
    <row r="227" outlineLevel="1" x14ac:dyDescent="0.3"/>
    <row r="228" outlineLevel="1" x14ac:dyDescent="0.3"/>
    <row r="229" outlineLevel="1" x14ac:dyDescent="0.3"/>
    <row r="230" outlineLevel="1" x14ac:dyDescent="0.3"/>
    <row r="231" outlineLevel="1" x14ac:dyDescent="0.3"/>
    <row r="233" ht="13.5" customHeight="1" outlineLevel="1" x14ac:dyDescent="0.3"/>
    <row r="234" outlineLevel="1" x14ac:dyDescent="0.3"/>
    <row r="235" outlineLevel="1" x14ac:dyDescent="0.3"/>
    <row r="236" outlineLevel="1" x14ac:dyDescent="0.3"/>
    <row r="239" outlineLevel="1" x14ac:dyDescent="0.3"/>
    <row r="240" outlineLevel="1" x14ac:dyDescent="0.3"/>
    <row r="241" outlineLevel="1" x14ac:dyDescent="0.3"/>
    <row r="242" outlineLevel="1" x14ac:dyDescent="0.3"/>
    <row r="243" outlineLevel="1" x14ac:dyDescent="0.3"/>
    <row r="244" outlineLevel="1" x14ac:dyDescent="0.3"/>
    <row r="245" outlineLevel="1" x14ac:dyDescent="0.3"/>
    <row r="246" outlineLevel="1" x14ac:dyDescent="0.3"/>
    <row r="247" outlineLevel="1" x14ac:dyDescent="0.3"/>
    <row r="249" outlineLevel="1" x14ac:dyDescent="0.3"/>
    <row r="250" outlineLevel="1" x14ac:dyDescent="0.3"/>
    <row r="251" outlineLevel="1" x14ac:dyDescent="0.3"/>
    <row r="252" outlineLevel="1" x14ac:dyDescent="0.3"/>
    <row r="253" outlineLevel="1" x14ac:dyDescent="0.3"/>
    <row r="254" outlineLevel="1" x14ac:dyDescent="0.3"/>
    <row r="255" outlineLevel="1" x14ac:dyDescent="0.3"/>
    <row r="256" ht="12.75" customHeight="1" outlineLevel="1" x14ac:dyDescent="0.3"/>
    <row r="257" ht="27.75" customHeight="1" outlineLevel="1" x14ac:dyDescent="0.3"/>
    <row r="259" outlineLevel="1" x14ac:dyDescent="0.3"/>
    <row r="260" ht="12.75" customHeight="1" outlineLevel="1" x14ac:dyDescent="0.3"/>
    <row r="261" ht="22.9" customHeight="1" outlineLevel="1" x14ac:dyDescent="0.3"/>
    <row r="262" outlineLevel="1" x14ac:dyDescent="0.3"/>
    <row r="263" ht="13.5" customHeight="1" x14ac:dyDescent="0.3"/>
    <row r="264" ht="12.75" customHeight="1" x14ac:dyDescent="0.3"/>
    <row r="265" outlineLevel="1" x14ac:dyDescent="0.3"/>
    <row r="266" outlineLevel="1" x14ac:dyDescent="0.3"/>
    <row r="267" ht="12.75" customHeight="1" outlineLevel="1" x14ac:dyDescent="0.3"/>
    <row r="268" ht="13.5" customHeight="1" outlineLevel="1" x14ac:dyDescent="0.3"/>
    <row r="269" outlineLevel="1" x14ac:dyDescent="0.3"/>
    <row r="270" outlineLevel="1" x14ac:dyDescent="0.3"/>
    <row r="271" outlineLevel="1" x14ac:dyDescent="0.3"/>
    <row r="272" outlineLevel="1" x14ac:dyDescent="0.3"/>
    <row r="273" outlineLevel="1" x14ac:dyDescent="0.3"/>
    <row r="274" ht="12.75" customHeight="1" outlineLevel="1" x14ac:dyDescent="0.3"/>
    <row r="276" outlineLevel="1" x14ac:dyDescent="0.3"/>
    <row r="277" outlineLevel="1" x14ac:dyDescent="0.3"/>
    <row r="278" outlineLevel="1" x14ac:dyDescent="0.3"/>
    <row r="279" outlineLevel="1" x14ac:dyDescent="0.3"/>
    <row r="280" outlineLevel="1" x14ac:dyDescent="0.3"/>
    <row r="281" outlineLevel="1" x14ac:dyDescent="0.3"/>
    <row r="282" outlineLevel="1" x14ac:dyDescent="0.3"/>
    <row r="283" outlineLevel="1" x14ac:dyDescent="0.3"/>
    <row r="285" outlineLevel="1" x14ac:dyDescent="0.3"/>
    <row r="286" outlineLevel="1" x14ac:dyDescent="0.3"/>
    <row r="287" outlineLevel="1" x14ac:dyDescent="0.3"/>
    <row r="288" outlineLevel="1" x14ac:dyDescent="0.3"/>
    <row r="291" outlineLevel="1" x14ac:dyDescent="0.3"/>
    <row r="292" outlineLevel="1" x14ac:dyDescent="0.3"/>
    <row r="293" outlineLevel="1" x14ac:dyDescent="0.3"/>
    <row r="294" outlineLevel="1" x14ac:dyDescent="0.3"/>
    <row r="295" outlineLevel="1" x14ac:dyDescent="0.3"/>
    <row r="296" outlineLevel="1" x14ac:dyDescent="0.3"/>
    <row r="297" ht="12.75" customHeight="1" outlineLevel="1" x14ac:dyDescent="0.3"/>
    <row r="298" ht="12.75" customHeight="1" outlineLevel="1" x14ac:dyDescent="0.3"/>
    <row r="300" outlineLevel="1" x14ac:dyDescent="0.3"/>
    <row r="301" outlineLevel="1" x14ac:dyDescent="0.3"/>
    <row r="302" ht="29.25" customHeight="1" outlineLevel="1" x14ac:dyDescent="0.3"/>
    <row r="303" ht="12.75" customHeight="1" outlineLevel="1" x14ac:dyDescent="0.3"/>
    <row r="304" ht="12.75" customHeight="1" outlineLevel="1" x14ac:dyDescent="0.3"/>
    <row r="305" outlineLevel="1" x14ac:dyDescent="0.3"/>
    <row r="306" ht="12.75" customHeight="1" outlineLevel="1" x14ac:dyDescent="0.3"/>
    <row r="307" ht="24" customHeight="1" outlineLevel="1" x14ac:dyDescent="0.3"/>
    <row r="308" outlineLevel="1" x14ac:dyDescent="0.3"/>
    <row r="309" ht="13.5" customHeight="1" x14ac:dyDescent="0.3"/>
    <row r="310" ht="13.5" customHeight="1" outlineLevel="1" x14ac:dyDescent="0.3"/>
    <row r="311" outlineLevel="1" x14ac:dyDescent="0.3"/>
    <row r="312" outlineLevel="1" x14ac:dyDescent="0.3"/>
    <row r="313" outlineLevel="1" x14ac:dyDescent="0.3"/>
    <row r="316" outlineLevel="1" x14ac:dyDescent="0.3"/>
    <row r="317" ht="25.5" customHeight="1" outlineLevel="1" x14ac:dyDescent="0.3"/>
    <row r="318" outlineLevel="1" x14ac:dyDescent="0.3"/>
    <row r="319" outlineLevel="1" x14ac:dyDescent="0.3"/>
    <row r="320" outlineLevel="1" x14ac:dyDescent="0.3"/>
    <row r="321" outlineLevel="1" x14ac:dyDescent="0.3"/>
    <row r="322" outlineLevel="1" x14ac:dyDescent="0.3"/>
    <row r="323" outlineLevel="1" x14ac:dyDescent="0.3"/>
    <row r="324" outlineLevel="1" x14ac:dyDescent="0.3"/>
    <row r="325" outlineLevel="1" x14ac:dyDescent="0.3"/>
    <row r="326" outlineLevel="1" x14ac:dyDescent="0.3"/>
    <row r="328" outlineLevel="1" x14ac:dyDescent="0.3"/>
    <row r="329" outlineLevel="1" x14ac:dyDescent="0.3"/>
    <row r="330" ht="12.75" customHeight="1" outlineLevel="1" x14ac:dyDescent="0.3"/>
    <row r="331" outlineLevel="1" x14ac:dyDescent="0.3"/>
    <row r="332" outlineLevel="1" x14ac:dyDescent="0.3"/>
    <row r="333" outlineLevel="1" x14ac:dyDescent="0.3"/>
    <row r="334" outlineLevel="1" x14ac:dyDescent="0.3"/>
    <row r="335" outlineLevel="1" x14ac:dyDescent="0.3"/>
    <row r="336" outlineLevel="1" x14ac:dyDescent="0.3"/>
    <row r="338" ht="13.5" customHeight="1" outlineLevel="1" x14ac:dyDescent="0.3"/>
    <row r="339" ht="27" customHeight="1" outlineLevel="1" x14ac:dyDescent="0.3"/>
    <row r="340" outlineLevel="1" x14ac:dyDescent="0.3"/>
    <row r="341" outlineLevel="1" x14ac:dyDescent="0.3"/>
    <row r="344" outlineLevel="1" x14ac:dyDescent="0.3"/>
    <row r="345" ht="12.75" customHeight="1" outlineLevel="1" x14ac:dyDescent="0.3"/>
    <row r="346" ht="12.75" customHeight="1" outlineLevel="1" x14ac:dyDescent="0.3"/>
    <row r="347" outlineLevel="1" x14ac:dyDescent="0.3"/>
    <row r="348" ht="22.15" customHeight="1" outlineLevel="1" x14ac:dyDescent="0.3"/>
    <row r="349" ht="12.75" customHeight="1" outlineLevel="1" x14ac:dyDescent="0.3"/>
    <row r="350" ht="12.75" customHeight="1" outlineLevel="1" x14ac:dyDescent="0.3"/>
    <row r="351" ht="12.75" customHeight="1" outlineLevel="1" x14ac:dyDescent="0.3"/>
    <row r="352" outlineLevel="1" x14ac:dyDescent="0.3"/>
    <row r="353" outlineLevel="1" x14ac:dyDescent="0.3"/>
    <row r="354" outlineLevel="1" x14ac:dyDescent="0.3"/>
    <row r="355" outlineLevel="1" x14ac:dyDescent="0.3"/>
    <row r="356" outlineLevel="1" x14ac:dyDescent="0.3"/>
    <row r="357" outlineLevel="1" x14ac:dyDescent="0.3"/>
    <row r="358" outlineLevel="1" x14ac:dyDescent="0.3"/>
    <row r="359" ht="12.75" customHeight="1" outlineLevel="1" x14ac:dyDescent="0.3"/>
    <row r="360" outlineLevel="1" x14ac:dyDescent="0.3"/>
    <row r="361" outlineLevel="1" x14ac:dyDescent="0.3"/>
    <row r="362" outlineLevel="1" x14ac:dyDescent="0.3"/>
    <row r="363" outlineLevel="1" x14ac:dyDescent="0.3"/>
    <row r="364" outlineLevel="1" x14ac:dyDescent="0.3"/>
    <row r="365" outlineLevel="1" x14ac:dyDescent="0.3"/>
    <row r="366" outlineLevel="1" x14ac:dyDescent="0.3"/>
    <row r="367" outlineLevel="1" x14ac:dyDescent="0.3"/>
    <row r="368" outlineLevel="1" x14ac:dyDescent="0.3"/>
    <row r="369" outlineLevel="1" x14ac:dyDescent="0.3"/>
    <row r="370" outlineLevel="1" x14ac:dyDescent="0.3"/>
    <row r="371" outlineLevel="1" x14ac:dyDescent="0.3"/>
    <row r="372" outlineLevel="1" x14ac:dyDescent="0.3"/>
    <row r="373" outlineLevel="1" x14ac:dyDescent="0.3"/>
    <row r="374" outlineLevel="1" x14ac:dyDescent="0.3"/>
    <row r="375" outlineLevel="1" x14ac:dyDescent="0.3"/>
    <row r="376" ht="12.75" customHeight="1" outlineLevel="1" x14ac:dyDescent="0.3"/>
    <row r="377" ht="12.75" customHeight="1" outlineLevel="1" x14ac:dyDescent="0.3"/>
    <row r="378" outlineLevel="1" x14ac:dyDescent="0.3"/>
    <row r="379" outlineLevel="1" x14ac:dyDescent="0.3"/>
    <row r="380" outlineLevel="1" x14ac:dyDescent="0.3"/>
    <row r="381" outlineLevel="1" x14ac:dyDescent="0.3"/>
    <row r="382" outlineLevel="1" x14ac:dyDescent="0.3"/>
    <row r="383" outlineLevel="1" x14ac:dyDescent="0.3"/>
    <row r="384" outlineLevel="1" x14ac:dyDescent="0.3"/>
    <row r="385" ht="12.75" customHeight="1" outlineLevel="1" x14ac:dyDescent="0.3"/>
    <row r="386" ht="12.75" customHeight="1" outlineLevel="1" x14ac:dyDescent="0.3"/>
    <row r="387" outlineLevel="1" x14ac:dyDescent="0.3"/>
    <row r="388" ht="12.75" customHeight="1" outlineLevel="1" x14ac:dyDescent="0.3"/>
    <row r="389" ht="12.75" customHeight="1" outlineLevel="1" x14ac:dyDescent="0.3"/>
    <row r="390" outlineLevel="1" x14ac:dyDescent="0.3"/>
    <row r="391" outlineLevel="1" x14ac:dyDescent="0.3"/>
    <row r="392" ht="12.75" customHeight="1" outlineLevel="1" x14ac:dyDescent="0.3"/>
    <row r="393" ht="12.75" customHeight="1" outlineLevel="1" x14ac:dyDescent="0.3"/>
    <row r="394" outlineLevel="1" x14ac:dyDescent="0.3"/>
    <row r="395" outlineLevel="1" x14ac:dyDescent="0.3"/>
    <row r="397" outlineLevel="1" x14ac:dyDescent="0.3"/>
    <row r="398" ht="12.75" customHeight="1" outlineLevel="1" x14ac:dyDescent="0.3"/>
    <row r="399" outlineLevel="1" x14ac:dyDescent="0.3"/>
    <row r="400" outlineLevel="1" x14ac:dyDescent="0.3"/>
    <row r="401" outlineLevel="1" x14ac:dyDescent="0.3"/>
    <row r="402" outlineLevel="1" x14ac:dyDescent="0.3"/>
    <row r="403" outlineLevel="1" x14ac:dyDescent="0.3"/>
    <row r="404" outlineLevel="1" x14ac:dyDescent="0.3"/>
    <row r="418" outlineLevel="1" x14ac:dyDescent="0.3"/>
    <row r="419" outlineLevel="1" x14ac:dyDescent="0.3"/>
    <row r="420" outlineLevel="1" x14ac:dyDescent="0.3"/>
    <row r="421" outlineLevel="1" x14ac:dyDescent="0.3"/>
    <row r="424" outlineLevel="1" x14ac:dyDescent="0.3"/>
    <row r="425" outlineLevel="1" x14ac:dyDescent="0.3"/>
    <row r="426" outlineLevel="1" x14ac:dyDescent="0.3"/>
    <row r="427" outlineLevel="1" x14ac:dyDescent="0.3"/>
    <row r="428" outlineLevel="1" x14ac:dyDescent="0.3"/>
  </sheetData>
  <mergeCells count="13">
    <mergeCell ref="A15:W15"/>
    <mergeCell ref="A2:W2"/>
    <mergeCell ref="V1:W1"/>
    <mergeCell ref="A12:W12"/>
    <mergeCell ref="A9:W9"/>
    <mergeCell ref="H5:H6"/>
    <mergeCell ref="W5:W6"/>
    <mergeCell ref="O5:V5"/>
    <mergeCell ref="A5:A6"/>
    <mergeCell ref="B5:B6"/>
    <mergeCell ref="C5:F5"/>
    <mergeCell ref="G5:G6"/>
    <mergeCell ref="I5:N5"/>
  </mergeCells>
  <pageMargins left="0.74803149606299213" right="0.74803149606299213" top="0.98425196850393704" bottom="0.98425196850393704" header="0.51181102362204722" footer="0.51181102362204722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IV49"/>
  <sheetViews>
    <sheetView view="pageBreakPreview" zoomScale="60" zoomScaleNormal="100" workbookViewId="0"/>
  </sheetViews>
  <sheetFormatPr defaultColWidth="8.85546875" defaultRowHeight="16.5" x14ac:dyDescent="0.25"/>
  <cols>
    <col min="1" max="1" width="5.140625" style="50" customWidth="1"/>
    <col min="2" max="2" width="14.28515625" style="50" customWidth="1"/>
    <col min="3" max="3" width="13" style="50" customWidth="1"/>
    <col min="4" max="4" width="9" style="50" customWidth="1"/>
    <col min="5" max="6" width="7.42578125" style="50" customWidth="1"/>
    <col min="7" max="7" width="14.7109375" style="50" customWidth="1"/>
    <col min="8" max="8" width="4.85546875" style="50" customWidth="1"/>
    <col min="9" max="12" width="7" style="50" customWidth="1"/>
    <col min="13" max="13" width="4.85546875" style="50" customWidth="1"/>
    <col min="14" max="16" width="8" style="50" customWidth="1"/>
    <col min="17" max="17" width="4.85546875" style="50" customWidth="1"/>
    <col min="18" max="16384" width="8.85546875" style="50"/>
  </cols>
  <sheetData>
    <row r="1" spans="1:256" x14ac:dyDescent="0.3">
      <c r="O1" s="203" t="s">
        <v>67</v>
      </c>
      <c r="P1" s="203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  <c r="IR1" s="51"/>
      <c r="IS1" s="51"/>
      <c r="IT1" s="51"/>
      <c r="IU1" s="51"/>
      <c r="IV1" s="51"/>
    </row>
    <row r="2" spans="1:256" ht="36.75" customHeight="1" x14ac:dyDescent="0.3">
      <c r="A2" s="183" t="s">
        <v>535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52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  <c r="IL2" s="51"/>
      <c r="IM2" s="51"/>
      <c r="IN2" s="51"/>
      <c r="IO2" s="51"/>
      <c r="IP2" s="51"/>
      <c r="IQ2" s="51"/>
      <c r="IR2" s="51"/>
      <c r="IS2" s="51"/>
      <c r="IT2" s="51"/>
      <c r="IU2" s="51"/>
      <c r="IV2" s="51"/>
    </row>
    <row r="3" spans="1:256" x14ac:dyDescent="0.3"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  <c r="IR3" s="51"/>
      <c r="IS3" s="51"/>
      <c r="IT3" s="51"/>
      <c r="IU3" s="51"/>
      <c r="IV3" s="51"/>
    </row>
    <row r="4" spans="1:256" x14ac:dyDescent="0.3">
      <c r="A4" s="204" t="s">
        <v>59</v>
      </c>
      <c r="B4" s="204"/>
      <c r="C4" s="204"/>
      <c r="D4" s="115">
        <v>90</v>
      </c>
      <c r="E4" s="115">
        <v>92</v>
      </c>
      <c r="F4" s="115">
        <v>383</v>
      </c>
      <c r="G4" s="116">
        <v>2720</v>
      </c>
      <c r="H4" s="117"/>
      <c r="I4" s="117"/>
      <c r="J4" s="117"/>
      <c r="K4" s="117"/>
      <c r="L4" s="117"/>
      <c r="M4" s="117"/>
      <c r="N4" s="117"/>
      <c r="O4" s="117"/>
      <c r="P4" s="117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  <c r="IU4" s="51"/>
      <c r="IV4" s="51"/>
    </row>
    <row r="5" spans="1:256" x14ac:dyDescent="0.3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</row>
    <row r="6" spans="1:256" x14ac:dyDescent="0.3">
      <c r="A6" s="205" t="s">
        <v>1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</row>
    <row r="7" spans="1:256" ht="16.5" customHeight="1" x14ac:dyDescent="0.3">
      <c r="A7" s="206" t="s">
        <v>61</v>
      </c>
      <c r="B7" s="206"/>
      <c r="C7" s="206"/>
      <c r="D7" s="210" t="s">
        <v>23</v>
      </c>
      <c r="E7" s="210"/>
      <c r="F7" s="210"/>
      <c r="G7" s="206" t="s">
        <v>62</v>
      </c>
      <c r="H7" s="117"/>
      <c r="I7" s="212" t="s">
        <v>63</v>
      </c>
      <c r="J7" s="212"/>
      <c r="K7" s="212"/>
      <c r="L7" s="212"/>
      <c r="M7" s="117"/>
      <c r="N7" s="212" t="s">
        <v>64</v>
      </c>
      <c r="O7" s="212"/>
      <c r="P7" s="212"/>
    </row>
    <row r="8" spans="1:256" x14ac:dyDescent="0.3">
      <c r="A8" s="207"/>
      <c r="B8" s="208"/>
      <c r="C8" s="209"/>
      <c r="D8" s="118" t="s">
        <v>27</v>
      </c>
      <c r="E8" s="118" t="s">
        <v>28</v>
      </c>
      <c r="F8" s="118" t="s">
        <v>29</v>
      </c>
      <c r="G8" s="211"/>
      <c r="H8" s="117"/>
      <c r="I8" s="119" t="s">
        <v>27</v>
      </c>
      <c r="J8" s="119" t="s">
        <v>28</v>
      </c>
      <c r="K8" s="119" t="s">
        <v>29</v>
      </c>
      <c r="L8" s="119" t="s">
        <v>65</v>
      </c>
      <c r="M8" s="117"/>
      <c r="N8" s="119" t="s">
        <v>27</v>
      </c>
      <c r="O8" s="119" t="s">
        <v>28</v>
      </c>
      <c r="P8" s="119" t="s">
        <v>29</v>
      </c>
    </row>
    <row r="9" spans="1:256" x14ac:dyDescent="0.3">
      <c r="A9" s="212" t="s">
        <v>2</v>
      </c>
      <c r="B9" s="212"/>
      <c r="C9" s="212"/>
      <c r="D9" s="120">
        <v>21.43</v>
      </c>
      <c r="E9" s="120">
        <v>20.25</v>
      </c>
      <c r="F9" s="120">
        <v>76.53</v>
      </c>
      <c r="G9" s="120">
        <v>579.99</v>
      </c>
      <c r="H9" s="117"/>
      <c r="I9" s="121">
        <v>24</v>
      </c>
      <c r="J9" s="121">
        <v>22</v>
      </c>
      <c r="K9" s="121">
        <v>20</v>
      </c>
      <c r="L9" s="121">
        <v>21</v>
      </c>
      <c r="M9" s="117"/>
      <c r="N9" s="122">
        <v>15</v>
      </c>
      <c r="O9" s="122">
        <v>31</v>
      </c>
      <c r="P9" s="122">
        <v>53</v>
      </c>
    </row>
    <row r="10" spans="1:256" x14ac:dyDescent="0.3">
      <c r="A10" s="212" t="s">
        <v>3</v>
      </c>
      <c r="B10" s="212"/>
      <c r="C10" s="212"/>
      <c r="D10" s="120">
        <v>23.83</v>
      </c>
      <c r="E10" s="120">
        <v>21.21</v>
      </c>
      <c r="F10" s="120">
        <v>79.25</v>
      </c>
      <c r="G10" s="120">
        <v>608.32000000000005</v>
      </c>
      <c r="H10" s="117"/>
      <c r="I10" s="121">
        <v>26</v>
      </c>
      <c r="J10" s="121">
        <v>23</v>
      </c>
      <c r="K10" s="121">
        <v>21</v>
      </c>
      <c r="L10" s="121">
        <v>22</v>
      </c>
      <c r="M10" s="117"/>
      <c r="N10" s="122">
        <v>16</v>
      </c>
      <c r="O10" s="122">
        <v>31</v>
      </c>
      <c r="P10" s="122">
        <v>52</v>
      </c>
    </row>
    <row r="11" spans="1:256" x14ac:dyDescent="0.3">
      <c r="A11" s="212" t="s">
        <v>4</v>
      </c>
      <c r="B11" s="212"/>
      <c r="C11" s="212"/>
      <c r="D11" s="120">
        <v>28.82</v>
      </c>
      <c r="E11" s="120">
        <v>22.36</v>
      </c>
      <c r="F11" s="120">
        <v>96.69</v>
      </c>
      <c r="G11" s="120">
        <v>712.86</v>
      </c>
      <c r="H11" s="117"/>
      <c r="I11" s="121">
        <v>32</v>
      </c>
      <c r="J11" s="121">
        <v>24</v>
      </c>
      <c r="K11" s="121">
        <v>25</v>
      </c>
      <c r="L11" s="121">
        <v>26</v>
      </c>
      <c r="M11" s="117"/>
      <c r="N11" s="122">
        <v>16</v>
      </c>
      <c r="O11" s="122">
        <v>28</v>
      </c>
      <c r="P11" s="122">
        <v>54</v>
      </c>
    </row>
    <row r="12" spans="1:256" x14ac:dyDescent="0.3">
      <c r="A12" s="212" t="s">
        <v>5</v>
      </c>
      <c r="B12" s="212"/>
      <c r="C12" s="212"/>
      <c r="D12" s="120">
        <v>29.58</v>
      </c>
      <c r="E12" s="120">
        <v>18.22</v>
      </c>
      <c r="F12" s="120">
        <v>89.86</v>
      </c>
      <c r="G12" s="123">
        <v>645.4</v>
      </c>
      <c r="H12" s="117"/>
      <c r="I12" s="121">
        <v>33</v>
      </c>
      <c r="J12" s="121">
        <v>20</v>
      </c>
      <c r="K12" s="121">
        <v>23</v>
      </c>
      <c r="L12" s="121">
        <v>24</v>
      </c>
      <c r="M12" s="117"/>
      <c r="N12" s="122">
        <v>18</v>
      </c>
      <c r="O12" s="122">
        <v>25</v>
      </c>
      <c r="P12" s="122">
        <v>56</v>
      </c>
    </row>
    <row r="13" spans="1:256" x14ac:dyDescent="0.3">
      <c r="A13" s="212" t="s">
        <v>6</v>
      </c>
      <c r="B13" s="212"/>
      <c r="C13" s="212"/>
      <c r="D13" s="120">
        <v>23.32</v>
      </c>
      <c r="E13" s="120">
        <v>21.13</v>
      </c>
      <c r="F13" s="120">
        <v>77.62</v>
      </c>
      <c r="G13" s="120">
        <v>599.19000000000005</v>
      </c>
      <c r="H13" s="117"/>
      <c r="I13" s="121">
        <v>26</v>
      </c>
      <c r="J13" s="121">
        <v>23</v>
      </c>
      <c r="K13" s="121">
        <v>20</v>
      </c>
      <c r="L13" s="121">
        <v>22</v>
      </c>
      <c r="M13" s="117"/>
      <c r="N13" s="122">
        <v>16</v>
      </c>
      <c r="O13" s="122">
        <v>32</v>
      </c>
      <c r="P13" s="122">
        <v>52</v>
      </c>
    </row>
    <row r="14" spans="1:256" x14ac:dyDescent="0.3">
      <c r="A14" s="212" t="s">
        <v>7</v>
      </c>
      <c r="B14" s="212"/>
      <c r="C14" s="212"/>
      <c r="D14" s="120">
        <v>23.62</v>
      </c>
      <c r="E14" s="120">
        <v>22.98</v>
      </c>
      <c r="F14" s="120">
        <v>80.849999999999994</v>
      </c>
      <c r="G14" s="120">
        <v>630.55999999999995</v>
      </c>
      <c r="H14" s="117"/>
      <c r="I14" s="121">
        <v>26</v>
      </c>
      <c r="J14" s="121">
        <v>25</v>
      </c>
      <c r="K14" s="121">
        <v>21</v>
      </c>
      <c r="L14" s="121">
        <v>23</v>
      </c>
      <c r="M14" s="117"/>
      <c r="N14" s="122">
        <v>15</v>
      </c>
      <c r="O14" s="122">
        <v>33</v>
      </c>
      <c r="P14" s="122">
        <v>51</v>
      </c>
    </row>
    <row r="15" spans="1:256" x14ac:dyDescent="0.3">
      <c r="A15" s="212" t="s">
        <v>8</v>
      </c>
      <c r="B15" s="212"/>
      <c r="C15" s="212"/>
      <c r="D15" s="120">
        <v>24.73</v>
      </c>
      <c r="E15" s="120">
        <v>18.29</v>
      </c>
      <c r="F15" s="120">
        <v>84.89</v>
      </c>
      <c r="G15" s="120">
        <v>605.57000000000005</v>
      </c>
      <c r="H15" s="117"/>
      <c r="I15" s="121">
        <v>27</v>
      </c>
      <c r="J15" s="121">
        <v>20</v>
      </c>
      <c r="K15" s="121">
        <v>22</v>
      </c>
      <c r="L15" s="121">
        <v>22</v>
      </c>
      <c r="M15" s="117"/>
      <c r="N15" s="122">
        <v>16</v>
      </c>
      <c r="O15" s="122">
        <v>27</v>
      </c>
      <c r="P15" s="122">
        <v>56</v>
      </c>
    </row>
    <row r="16" spans="1:256" x14ac:dyDescent="0.3">
      <c r="A16" s="212" t="s">
        <v>9</v>
      </c>
      <c r="B16" s="212"/>
      <c r="C16" s="212"/>
      <c r="D16" s="120">
        <v>26.45</v>
      </c>
      <c r="E16" s="120">
        <v>18.829999999999998</v>
      </c>
      <c r="F16" s="120">
        <v>85.51</v>
      </c>
      <c r="G16" s="120">
        <v>625.13</v>
      </c>
      <c r="H16" s="117"/>
      <c r="I16" s="121">
        <v>29</v>
      </c>
      <c r="J16" s="121">
        <v>20</v>
      </c>
      <c r="K16" s="121">
        <v>22</v>
      </c>
      <c r="L16" s="121">
        <v>23</v>
      </c>
      <c r="M16" s="117"/>
      <c r="N16" s="122">
        <v>17</v>
      </c>
      <c r="O16" s="122">
        <v>27</v>
      </c>
      <c r="P16" s="122">
        <v>55</v>
      </c>
    </row>
    <row r="17" spans="1:16" x14ac:dyDescent="0.3">
      <c r="A17" s="212" t="s">
        <v>10</v>
      </c>
      <c r="B17" s="212"/>
      <c r="C17" s="212"/>
      <c r="D17" s="120">
        <v>26.02</v>
      </c>
      <c r="E17" s="120">
        <v>18.66</v>
      </c>
      <c r="F17" s="120">
        <v>83.21</v>
      </c>
      <c r="G17" s="120">
        <v>605.12</v>
      </c>
      <c r="H17" s="117"/>
      <c r="I17" s="121">
        <v>29</v>
      </c>
      <c r="J17" s="121">
        <v>20</v>
      </c>
      <c r="K17" s="121">
        <v>22</v>
      </c>
      <c r="L17" s="121">
        <v>22</v>
      </c>
      <c r="M17" s="117"/>
      <c r="N17" s="122">
        <v>17</v>
      </c>
      <c r="O17" s="122">
        <v>28</v>
      </c>
      <c r="P17" s="122">
        <v>55</v>
      </c>
    </row>
    <row r="18" spans="1:16" x14ac:dyDescent="0.3">
      <c r="A18" s="212" t="s">
        <v>11</v>
      </c>
      <c r="B18" s="212"/>
      <c r="C18" s="212"/>
      <c r="D18" s="120">
        <v>23.14</v>
      </c>
      <c r="E18" s="124">
        <v>22</v>
      </c>
      <c r="F18" s="120">
        <v>93.51</v>
      </c>
      <c r="G18" s="120">
        <v>668.08</v>
      </c>
      <c r="H18" s="117"/>
      <c r="I18" s="121">
        <v>26</v>
      </c>
      <c r="J18" s="121">
        <v>24</v>
      </c>
      <c r="K18" s="121">
        <v>24</v>
      </c>
      <c r="L18" s="121">
        <v>25</v>
      </c>
      <c r="M18" s="117"/>
      <c r="N18" s="122">
        <v>14</v>
      </c>
      <c r="O18" s="122">
        <v>30</v>
      </c>
      <c r="P18" s="122">
        <v>56</v>
      </c>
    </row>
    <row r="19" spans="1:16" x14ac:dyDescent="0.3">
      <c r="A19" s="212" t="s">
        <v>66</v>
      </c>
      <c r="B19" s="212"/>
      <c r="C19" s="212"/>
      <c r="D19" s="120">
        <v>25.09</v>
      </c>
      <c r="E19" s="120">
        <v>20.39</v>
      </c>
      <c r="F19" s="120">
        <v>84.79</v>
      </c>
      <c r="G19" s="120">
        <v>628.02</v>
      </c>
      <c r="H19" s="117"/>
      <c r="I19" s="121">
        <v>28</v>
      </c>
      <c r="J19" s="121">
        <v>22</v>
      </c>
      <c r="K19" s="121">
        <v>22</v>
      </c>
      <c r="L19" s="121">
        <v>23</v>
      </c>
      <c r="M19" s="117"/>
      <c r="N19" s="122">
        <v>16</v>
      </c>
      <c r="O19" s="122">
        <v>29</v>
      </c>
      <c r="P19" s="122">
        <v>54</v>
      </c>
    </row>
    <row r="20" spans="1:16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</row>
    <row r="21" spans="1:16" x14ac:dyDescent="0.3">
      <c r="A21" s="205" t="s">
        <v>12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</row>
    <row r="22" spans="1:16" ht="16.5" customHeight="1" x14ac:dyDescent="0.3">
      <c r="A22" s="206" t="s">
        <v>61</v>
      </c>
      <c r="B22" s="206"/>
      <c r="C22" s="206"/>
      <c r="D22" s="210" t="s">
        <v>23</v>
      </c>
      <c r="E22" s="210"/>
      <c r="F22" s="210"/>
      <c r="G22" s="206" t="s">
        <v>62</v>
      </c>
      <c r="H22" s="117"/>
      <c r="I22" s="212" t="s">
        <v>63</v>
      </c>
      <c r="J22" s="212"/>
      <c r="K22" s="212"/>
      <c r="L22" s="212"/>
      <c r="M22" s="117"/>
      <c r="N22" s="212" t="s">
        <v>64</v>
      </c>
      <c r="O22" s="212"/>
      <c r="P22" s="212"/>
    </row>
    <row r="23" spans="1:16" x14ac:dyDescent="0.3">
      <c r="A23" s="207"/>
      <c r="B23" s="208"/>
      <c r="C23" s="209"/>
      <c r="D23" s="118" t="s">
        <v>27</v>
      </c>
      <c r="E23" s="118" t="s">
        <v>28</v>
      </c>
      <c r="F23" s="118" t="s">
        <v>29</v>
      </c>
      <c r="G23" s="211"/>
      <c r="H23" s="117"/>
      <c r="I23" s="119" t="s">
        <v>27</v>
      </c>
      <c r="J23" s="119" t="s">
        <v>28</v>
      </c>
      <c r="K23" s="119" t="s">
        <v>29</v>
      </c>
      <c r="L23" s="119" t="s">
        <v>65</v>
      </c>
      <c r="M23" s="117"/>
      <c r="N23" s="119" t="s">
        <v>27</v>
      </c>
      <c r="O23" s="119" t="s">
        <v>28</v>
      </c>
      <c r="P23" s="119" t="s">
        <v>29</v>
      </c>
    </row>
    <row r="24" spans="1:16" x14ac:dyDescent="0.3">
      <c r="A24" s="212" t="s">
        <v>2</v>
      </c>
      <c r="B24" s="212"/>
      <c r="C24" s="212"/>
      <c r="D24" s="120">
        <v>37.94</v>
      </c>
      <c r="E24" s="120">
        <v>31.42</v>
      </c>
      <c r="F24" s="120">
        <v>129.31</v>
      </c>
      <c r="G24" s="120">
        <v>960.95</v>
      </c>
      <c r="H24" s="117"/>
      <c r="I24" s="121">
        <v>42</v>
      </c>
      <c r="J24" s="121">
        <v>34</v>
      </c>
      <c r="K24" s="121">
        <v>34</v>
      </c>
      <c r="L24" s="121">
        <v>35</v>
      </c>
      <c r="M24" s="117"/>
      <c r="N24" s="122">
        <v>16</v>
      </c>
      <c r="O24" s="122">
        <v>29</v>
      </c>
      <c r="P24" s="122">
        <v>54</v>
      </c>
    </row>
    <row r="25" spans="1:16" x14ac:dyDescent="0.3">
      <c r="A25" s="212" t="s">
        <v>3</v>
      </c>
      <c r="B25" s="212"/>
      <c r="C25" s="212"/>
      <c r="D25" s="120">
        <v>37.479999999999997</v>
      </c>
      <c r="E25" s="120">
        <v>30.03</v>
      </c>
      <c r="F25" s="120">
        <v>135.53</v>
      </c>
      <c r="G25" s="123">
        <v>943.7</v>
      </c>
      <c r="H25" s="117"/>
      <c r="I25" s="121">
        <v>42</v>
      </c>
      <c r="J25" s="121">
        <v>33</v>
      </c>
      <c r="K25" s="121">
        <v>35</v>
      </c>
      <c r="L25" s="121">
        <v>35</v>
      </c>
      <c r="M25" s="117"/>
      <c r="N25" s="122">
        <v>16</v>
      </c>
      <c r="O25" s="122">
        <v>29</v>
      </c>
      <c r="P25" s="122">
        <v>57</v>
      </c>
    </row>
    <row r="26" spans="1:16" x14ac:dyDescent="0.3">
      <c r="A26" s="212" t="s">
        <v>4</v>
      </c>
      <c r="B26" s="212"/>
      <c r="C26" s="212"/>
      <c r="D26" s="120">
        <v>31.98</v>
      </c>
      <c r="E26" s="120">
        <v>30.64</v>
      </c>
      <c r="F26" s="123">
        <v>123.5</v>
      </c>
      <c r="G26" s="120">
        <v>881.71</v>
      </c>
      <c r="H26" s="117"/>
      <c r="I26" s="121">
        <v>36</v>
      </c>
      <c r="J26" s="121">
        <v>33</v>
      </c>
      <c r="K26" s="121">
        <v>32</v>
      </c>
      <c r="L26" s="121">
        <v>32</v>
      </c>
      <c r="M26" s="117"/>
      <c r="N26" s="122">
        <v>15</v>
      </c>
      <c r="O26" s="122">
        <v>31</v>
      </c>
      <c r="P26" s="122">
        <v>56</v>
      </c>
    </row>
    <row r="27" spans="1:16" x14ac:dyDescent="0.3">
      <c r="A27" s="212" t="s">
        <v>5</v>
      </c>
      <c r="B27" s="212"/>
      <c r="C27" s="212"/>
      <c r="D27" s="120">
        <v>39.25</v>
      </c>
      <c r="E27" s="120">
        <v>31.78</v>
      </c>
      <c r="F27" s="120">
        <v>134.94</v>
      </c>
      <c r="G27" s="120">
        <v>986.64</v>
      </c>
      <c r="H27" s="117"/>
      <c r="I27" s="121">
        <v>44</v>
      </c>
      <c r="J27" s="121">
        <v>35</v>
      </c>
      <c r="K27" s="121">
        <v>35</v>
      </c>
      <c r="L27" s="121">
        <v>36</v>
      </c>
      <c r="M27" s="117"/>
      <c r="N27" s="122">
        <v>16</v>
      </c>
      <c r="O27" s="122">
        <v>29</v>
      </c>
      <c r="P27" s="122">
        <v>55</v>
      </c>
    </row>
    <row r="28" spans="1:16" x14ac:dyDescent="0.3">
      <c r="A28" s="212" t="s">
        <v>6</v>
      </c>
      <c r="B28" s="212"/>
      <c r="C28" s="212"/>
      <c r="D28" s="120">
        <v>35.24</v>
      </c>
      <c r="E28" s="120">
        <v>28.87</v>
      </c>
      <c r="F28" s="120">
        <v>129.34</v>
      </c>
      <c r="G28" s="120">
        <v>900.02</v>
      </c>
      <c r="H28" s="117"/>
      <c r="I28" s="121">
        <v>39</v>
      </c>
      <c r="J28" s="121">
        <v>31</v>
      </c>
      <c r="K28" s="121">
        <v>34</v>
      </c>
      <c r="L28" s="121">
        <v>33</v>
      </c>
      <c r="M28" s="117"/>
      <c r="N28" s="122">
        <v>16</v>
      </c>
      <c r="O28" s="122">
        <v>29</v>
      </c>
      <c r="P28" s="122">
        <v>57</v>
      </c>
    </row>
    <row r="29" spans="1:16" x14ac:dyDescent="0.3">
      <c r="A29" s="212" t="s">
        <v>7</v>
      </c>
      <c r="B29" s="212"/>
      <c r="C29" s="212"/>
      <c r="D29" s="120">
        <v>36.19</v>
      </c>
      <c r="E29" s="120">
        <v>31.56</v>
      </c>
      <c r="F29" s="120">
        <v>123.45</v>
      </c>
      <c r="G29" s="120">
        <v>916.89</v>
      </c>
      <c r="H29" s="117"/>
      <c r="I29" s="121">
        <v>40</v>
      </c>
      <c r="J29" s="121">
        <v>34</v>
      </c>
      <c r="K29" s="121">
        <v>32</v>
      </c>
      <c r="L29" s="121">
        <v>34</v>
      </c>
      <c r="M29" s="117"/>
      <c r="N29" s="122">
        <v>16</v>
      </c>
      <c r="O29" s="122">
        <v>31</v>
      </c>
      <c r="P29" s="122">
        <v>54</v>
      </c>
    </row>
    <row r="30" spans="1:16" x14ac:dyDescent="0.3">
      <c r="A30" s="212" t="s">
        <v>8</v>
      </c>
      <c r="B30" s="212"/>
      <c r="C30" s="212"/>
      <c r="D30" s="123">
        <v>41.1</v>
      </c>
      <c r="E30" s="120">
        <v>31.94</v>
      </c>
      <c r="F30" s="120">
        <v>130.41999999999999</v>
      </c>
      <c r="G30" s="120">
        <v>952.65</v>
      </c>
      <c r="H30" s="117"/>
      <c r="I30" s="121">
        <v>46</v>
      </c>
      <c r="J30" s="121">
        <v>35</v>
      </c>
      <c r="K30" s="121">
        <v>34</v>
      </c>
      <c r="L30" s="121">
        <v>35</v>
      </c>
      <c r="M30" s="117"/>
      <c r="N30" s="122">
        <v>17</v>
      </c>
      <c r="O30" s="122">
        <v>30</v>
      </c>
      <c r="P30" s="122">
        <v>55</v>
      </c>
    </row>
    <row r="31" spans="1:16" x14ac:dyDescent="0.3">
      <c r="A31" s="212" t="s">
        <v>9</v>
      </c>
      <c r="B31" s="212"/>
      <c r="C31" s="212"/>
      <c r="D31" s="120">
        <v>34.17</v>
      </c>
      <c r="E31" s="120">
        <v>30.24</v>
      </c>
      <c r="F31" s="120">
        <v>133.16999999999999</v>
      </c>
      <c r="G31" s="120">
        <v>947.75</v>
      </c>
      <c r="H31" s="117"/>
      <c r="I31" s="121">
        <v>38</v>
      </c>
      <c r="J31" s="121">
        <v>33</v>
      </c>
      <c r="K31" s="121">
        <v>35</v>
      </c>
      <c r="L31" s="121">
        <v>35</v>
      </c>
      <c r="M31" s="117"/>
      <c r="N31" s="122">
        <v>14</v>
      </c>
      <c r="O31" s="122">
        <v>29</v>
      </c>
      <c r="P31" s="122">
        <v>56</v>
      </c>
    </row>
    <row r="32" spans="1:16" x14ac:dyDescent="0.3">
      <c r="A32" s="212" t="s">
        <v>10</v>
      </c>
      <c r="B32" s="212"/>
      <c r="C32" s="212"/>
      <c r="D32" s="120">
        <v>38.14</v>
      </c>
      <c r="E32" s="120">
        <v>32.119999999999997</v>
      </c>
      <c r="F32" s="120">
        <v>130.87</v>
      </c>
      <c r="G32" s="120">
        <v>950.14</v>
      </c>
      <c r="H32" s="117"/>
      <c r="I32" s="121">
        <v>42</v>
      </c>
      <c r="J32" s="121">
        <v>35</v>
      </c>
      <c r="K32" s="121">
        <v>34</v>
      </c>
      <c r="L32" s="121">
        <v>35</v>
      </c>
      <c r="M32" s="117"/>
      <c r="N32" s="122">
        <v>16</v>
      </c>
      <c r="O32" s="122">
        <v>30</v>
      </c>
      <c r="P32" s="122">
        <v>55</v>
      </c>
    </row>
    <row r="33" spans="1:16" x14ac:dyDescent="0.3">
      <c r="A33" s="212" t="s">
        <v>11</v>
      </c>
      <c r="B33" s="212"/>
      <c r="C33" s="212"/>
      <c r="D33" s="120">
        <v>40.86</v>
      </c>
      <c r="E33" s="120">
        <v>30.91</v>
      </c>
      <c r="F33" s="120">
        <v>122.79</v>
      </c>
      <c r="G33" s="120">
        <v>921.61</v>
      </c>
      <c r="H33" s="117"/>
      <c r="I33" s="121">
        <v>45</v>
      </c>
      <c r="J33" s="121">
        <v>34</v>
      </c>
      <c r="K33" s="121">
        <v>32</v>
      </c>
      <c r="L33" s="121">
        <v>34</v>
      </c>
      <c r="M33" s="117"/>
      <c r="N33" s="122">
        <v>18</v>
      </c>
      <c r="O33" s="122">
        <v>30</v>
      </c>
      <c r="P33" s="122">
        <v>53</v>
      </c>
    </row>
    <row r="34" spans="1:16" x14ac:dyDescent="0.3">
      <c r="A34" s="212" t="s">
        <v>66</v>
      </c>
      <c r="B34" s="212"/>
      <c r="C34" s="212"/>
      <c r="D34" s="120">
        <v>37.24</v>
      </c>
      <c r="E34" s="120">
        <v>30.95</v>
      </c>
      <c r="F34" s="120">
        <v>129.33000000000001</v>
      </c>
      <c r="G34" s="120">
        <v>936.21</v>
      </c>
      <c r="H34" s="117"/>
      <c r="I34" s="121">
        <v>41</v>
      </c>
      <c r="J34" s="121">
        <v>34</v>
      </c>
      <c r="K34" s="121">
        <v>34</v>
      </c>
      <c r="L34" s="121">
        <v>34</v>
      </c>
      <c r="M34" s="117"/>
      <c r="N34" s="122">
        <v>16</v>
      </c>
      <c r="O34" s="122">
        <v>30</v>
      </c>
      <c r="P34" s="122">
        <v>55</v>
      </c>
    </row>
    <row r="35" spans="1:16" x14ac:dyDescent="0.3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</row>
    <row r="36" spans="1:16" x14ac:dyDescent="0.3">
      <c r="A36" s="205" t="s">
        <v>98</v>
      </c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</row>
    <row r="37" spans="1:16" ht="16.5" customHeight="1" x14ac:dyDescent="0.3">
      <c r="A37" s="206" t="s">
        <v>61</v>
      </c>
      <c r="B37" s="206"/>
      <c r="C37" s="206"/>
      <c r="D37" s="210" t="s">
        <v>23</v>
      </c>
      <c r="E37" s="210"/>
      <c r="F37" s="210"/>
      <c r="G37" s="206" t="s">
        <v>62</v>
      </c>
      <c r="H37" s="117"/>
      <c r="I37" s="212" t="s">
        <v>63</v>
      </c>
      <c r="J37" s="212"/>
      <c r="K37" s="212"/>
      <c r="L37" s="212"/>
      <c r="M37" s="117"/>
      <c r="N37" s="212" t="s">
        <v>64</v>
      </c>
      <c r="O37" s="212"/>
      <c r="P37" s="212"/>
    </row>
    <row r="38" spans="1:16" x14ac:dyDescent="0.3">
      <c r="A38" s="207"/>
      <c r="B38" s="208"/>
      <c r="C38" s="209"/>
      <c r="D38" s="118" t="s">
        <v>27</v>
      </c>
      <c r="E38" s="118" t="s">
        <v>28</v>
      </c>
      <c r="F38" s="118" t="s">
        <v>29</v>
      </c>
      <c r="G38" s="211"/>
      <c r="H38" s="117"/>
      <c r="I38" s="119" t="s">
        <v>27</v>
      </c>
      <c r="J38" s="119" t="s">
        <v>28</v>
      </c>
      <c r="K38" s="119" t="s">
        <v>29</v>
      </c>
      <c r="L38" s="119" t="s">
        <v>65</v>
      </c>
      <c r="M38" s="117"/>
      <c r="N38" s="119" t="s">
        <v>27</v>
      </c>
      <c r="O38" s="119" t="s">
        <v>28</v>
      </c>
      <c r="P38" s="119" t="s">
        <v>29</v>
      </c>
    </row>
    <row r="39" spans="1:16" x14ac:dyDescent="0.3">
      <c r="A39" s="212" t="s">
        <v>2</v>
      </c>
      <c r="B39" s="212"/>
      <c r="C39" s="212"/>
      <c r="D39" s="123">
        <v>10.1</v>
      </c>
      <c r="E39" s="120">
        <v>9.59</v>
      </c>
      <c r="F39" s="120">
        <v>50.56</v>
      </c>
      <c r="G39" s="120">
        <v>333.57</v>
      </c>
      <c r="H39" s="117"/>
      <c r="I39" s="121">
        <v>11</v>
      </c>
      <c r="J39" s="121">
        <v>10</v>
      </c>
      <c r="K39" s="121">
        <v>13</v>
      </c>
      <c r="L39" s="121">
        <v>12</v>
      </c>
      <c r="M39" s="117"/>
      <c r="N39" s="122">
        <v>12</v>
      </c>
      <c r="O39" s="122">
        <v>26</v>
      </c>
      <c r="P39" s="122">
        <v>61</v>
      </c>
    </row>
    <row r="40" spans="1:16" x14ac:dyDescent="0.3">
      <c r="A40" s="212" t="s">
        <v>3</v>
      </c>
      <c r="B40" s="212"/>
      <c r="C40" s="212"/>
      <c r="D40" s="120">
        <v>9.77</v>
      </c>
      <c r="E40" s="120">
        <v>11.02</v>
      </c>
      <c r="F40" s="120">
        <v>51.01</v>
      </c>
      <c r="G40" s="120">
        <v>350.84</v>
      </c>
      <c r="H40" s="117"/>
      <c r="I40" s="121">
        <v>11</v>
      </c>
      <c r="J40" s="121">
        <v>12</v>
      </c>
      <c r="K40" s="121">
        <v>13</v>
      </c>
      <c r="L40" s="121">
        <v>13</v>
      </c>
      <c r="M40" s="117"/>
      <c r="N40" s="122">
        <v>11</v>
      </c>
      <c r="O40" s="122">
        <v>28</v>
      </c>
      <c r="P40" s="122">
        <v>58</v>
      </c>
    </row>
    <row r="41" spans="1:16" x14ac:dyDescent="0.3">
      <c r="A41" s="212" t="s">
        <v>4</v>
      </c>
      <c r="B41" s="212"/>
      <c r="C41" s="212"/>
      <c r="D41" s="120">
        <v>10.49</v>
      </c>
      <c r="E41" s="120">
        <v>10.33</v>
      </c>
      <c r="F41" s="120">
        <v>50.16</v>
      </c>
      <c r="G41" s="123">
        <v>337.3</v>
      </c>
      <c r="H41" s="117"/>
      <c r="I41" s="121">
        <v>12</v>
      </c>
      <c r="J41" s="121">
        <v>11</v>
      </c>
      <c r="K41" s="121">
        <v>13</v>
      </c>
      <c r="L41" s="121">
        <v>12</v>
      </c>
      <c r="M41" s="117"/>
      <c r="N41" s="122">
        <v>12</v>
      </c>
      <c r="O41" s="122">
        <v>28</v>
      </c>
      <c r="P41" s="122">
        <v>59</v>
      </c>
    </row>
    <row r="42" spans="1:16" x14ac:dyDescent="0.3">
      <c r="A42" s="212" t="s">
        <v>5</v>
      </c>
      <c r="B42" s="212"/>
      <c r="C42" s="212"/>
      <c r="D42" s="120">
        <v>9.6300000000000008</v>
      </c>
      <c r="E42" s="120">
        <v>11.92</v>
      </c>
      <c r="F42" s="123">
        <v>51.7</v>
      </c>
      <c r="G42" s="120">
        <v>360.81</v>
      </c>
      <c r="H42" s="117"/>
      <c r="I42" s="121">
        <v>11</v>
      </c>
      <c r="J42" s="121">
        <v>13</v>
      </c>
      <c r="K42" s="121">
        <v>13</v>
      </c>
      <c r="L42" s="121">
        <v>13</v>
      </c>
      <c r="M42" s="117"/>
      <c r="N42" s="122">
        <v>11</v>
      </c>
      <c r="O42" s="122">
        <v>30</v>
      </c>
      <c r="P42" s="122">
        <v>57</v>
      </c>
    </row>
    <row r="43" spans="1:16" x14ac:dyDescent="0.3">
      <c r="A43" s="212" t="s">
        <v>6</v>
      </c>
      <c r="B43" s="212"/>
      <c r="C43" s="212"/>
      <c r="D43" s="120">
        <v>12.92</v>
      </c>
      <c r="E43" s="120">
        <v>11.41</v>
      </c>
      <c r="F43" s="120">
        <v>42.66</v>
      </c>
      <c r="G43" s="120">
        <v>330.66</v>
      </c>
      <c r="H43" s="117"/>
      <c r="I43" s="121">
        <v>14</v>
      </c>
      <c r="J43" s="121">
        <v>12</v>
      </c>
      <c r="K43" s="121">
        <v>11</v>
      </c>
      <c r="L43" s="121">
        <v>12</v>
      </c>
      <c r="M43" s="117"/>
      <c r="N43" s="122">
        <v>16</v>
      </c>
      <c r="O43" s="122">
        <v>31</v>
      </c>
      <c r="P43" s="122">
        <v>52</v>
      </c>
    </row>
    <row r="44" spans="1:16" x14ac:dyDescent="0.3">
      <c r="A44" s="212" t="s">
        <v>7</v>
      </c>
      <c r="B44" s="212"/>
      <c r="C44" s="212"/>
      <c r="D44" s="120">
        <v>9.3699999999999992</v>
      </c>
      <c r="E44" s="120">
        <v>11.12</v>
      </c>
      <c r="F44" s="120">
        <v>53.81</v>
      </c>
      <c r="G44" s="120">
        <v>359.84</v>
      </c>
      <c r="H44" s="117"/>
      <c r="I44" s="121">
        <v>10</v>
      </c>
      <c r="J44" s="121">
        <v>12</v>
      </c>
      <c r="K44" s="121">
        <v>14</v>
      </c>
      <c r="L44" s="121">
        <v>13</v>
      </c>
      <c r="M44" s="117"/>
      <c r="N44" s="122">
        <v>10</v>
      </c>
      <c r="O44" s="122">
        <v>28</v>
      </c>
      <c r="P44" s="122">
        <v>60</v>
      </c>
    </row>
    <row r="45" spans="1:16" x14ac:dyDescent="0.3">
      <c r="A45" s="212" t="s">
        <v>8</v>
      </c>
      <c r="B45" s="212"/>
      <c r="C45" s="212"/>
      <c r="D45" s="123">
        <v>10.5</v>
      </c>
      <c r="E45" s="120">
        <v>9.49</v>
      </c>
      <c r="F45" s="120">
        <v>47.76</v>
      </c>
      <c r="G45" s="120">
        <v>324.57</v>
      </c>
      <c r="H45" s="117"/>
      <c r="I45" s="121">
        <v>12</v>
      </c>
      <c r="J45" s="121">
        <v>10</v>
      </c>
      <c r="K45" s="121">
        <v>12</v>
      </c>
      <c r="L45" s="121">
        <v>12</v>
      </c>
      <c r="M45" s="117"/>
      <c r="N45" s="122">
        <v>13</v>
      </c>
      <c r="O45" s="122">
        <v>26</v>
      </c>
      <c r="P45" s="122">
        <v>59</v>
      </c>
    </row>
    <row r="46" spans="1:16" x14ac:dyDescent="0.3">
      <c r="A46" s="212" t="s">
        <v>9</v>
      </c>
      <c r="B46" s="212"/>
      <c r="C46" s="212"/>
      <c r="D46" s="120">
        <v>8.59</v>
      </c>
      <c r="E46" s="120">
        <v>7.63</v>
      </c>
      <c r="F46" s="120">
        <v>51.31</v>
      </c>
      <c r="G46" s="120">
        <v>311.12</v>
      </c>
      <c r="H46" s="117"/>
      <c r="I46" s="121">
        <v>10</v>
      </c>
      <c r="J46" s="121">
        <v>8</v>
      </c>
      <c r="K46" s="121">
        <v>13</v>
      </c>
      <c r="L46" s="121">
        <v>11</v>
      </c>
      <c r="M46" s="117"/>
      <c r="N46" s="122">
        <v>11</v>
      </c>
      <c r="O46" s="122">
        <v>22</v>
      </c>
      <c r="P46" s="122">
        <v>66</v>
      </c>
    </row>
    <row r="47" spans="1:16" x14ac:dyDescent="0.3">
      <c r="A47" s="212" t="s">
        <v>10</v>
      </c>
      <c r="B47" s="212"/>
      <c r="C47" s="212"/>
      <c r="D47" s="120">
        <v>9.7200000000000006</v>
      </c>
      <c r="E47" s="120">
        <v>11.04</v>
      </c>
      <c r="F47" s="123">
        <v>51.9</v>
      </c>
      <c r="G47" s="120">
        <v>354.13</v>
      </c>
      <c r="H47" s="117"/>
      <c r="I47" s="121">
        <v>11</v>
      </c>
      <c r="J47" s="121">
        <v>12</v>
      </c>
      <c r="K47" s="121">
        <v>14</v>
      </c>
      <c r="L47" s="121">
        <v>13</v>
      </c>
      <c r="M47" s="117"/>
      <c r="N47" s="122">
        <v>11</v>
      </c>
      <c r="O47" s="122">
        <v>28</v>
      </c>
      <c r="P47" s="122">
        <v>59</v>
      </c>
    </row>
    <row r="48" spans="1:16" x14ac:dyDescent="0.3">
      <c r="A48" s="212" t="s">
        <v>11</v>
      </c>
      <c r="B48" s="212"/>
      <c r="C48" s="212"/>
      <c r="D48" s="120">
        <v>10.55</v>
      </c>
      <c r="E48" s="120">
        <v>10.44</v>
      </c>
      <c r="F48" s="120">
        <v>49.87</v>
      </c>
      <c r="G48" s="120">
        <v>339.68</v>
      </c>
      <c r="H48" s="117"/>
      <c r="I48" s="121">
        <v>12</v>
      </c>
      <c r="J48" s="121">
        <v>11</v>
      </c>
      <c r="K48" s="121">
        <v>13</v>
      </c>
      <c r="L48" s="121">
        <v>12</v>
      </c>
      <c r="M48" s="117"/>
      <c r="N48" s="122">
        <v>12</v>
      </c>
      <c r="O48" s="122">
        <v>28</v>
      </c>
      <c r="P48" s="122">
        <v>59</v>
      </c>
    </row>
    <row r="49" spans="1:16" x14ac:dyDescent="0.3">
      <c r="A49" s="212" t="s">
        <v>66</v>
      </c>
      <c r="B49" s="212"/>
      <c r="C49" s="212"/>
      <c r="D49" s="120">
        <v>10.16</v>
      </c>
      <c r="E49" s="123">
        <v>10.4</v>
      </c>
      <c r="F49" s="120">
        <v>50.07</v>
      </c>
      <c r="G49" s="120">
        <v>340.25</v>
      </c>
      <c r="H49" s="117"/>
      <c r="I49" s="121">
        <v>11</v>
      </c>
      <c r="J49" s="121">
        <v>11</v>
      </c>
      <c r="K49" s="121">
        <v>13</v>
      </c>
      <c r="L49" s="121">
        <v>13</v>
      </c>
      <c r="M49" s="117"/>
      <c r="N49" s="122">
        <v>12</v>
      </c>
      <c r="O49" s="122">
        <v>28</v>
      </c>
      <c r="P49" s="122">
        <v>59</v>
      </c>
    </row>
  </sheetData>
  <mergeCells count="54">
    <mergeCell ref="A49:C49"/>
    <mergeCell ref="A44:C44"/>
    <mergeCell ref="A45:C45"/>
    <mergeCell ref="A46:C46"/>
    <mergeCell ref="A47:C47"/>
    <mergeCell ref="A48:C48"/>
    <mergeCell ref="A39:C39"/>
    <mergeCell ref="A40:C40"/>
    <mergeCell ref="A41:C41"/>
    <mergeCell ref="A42:C42"/>
    <mergeCell ref="A43:C43"/>
    <mergeCell ref="A34:C34"/>
    <mergeCell ref="A36:P36"/>
    <mergeCell ref="A37:C38"/>
    <mergeCell ref="D37:F37"/>
    <mergeCell ref="G37:G38"/>
    <mergeCell ref="I37:L37"/>
    <mergeCell ref="N37:P37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22:C23"/>
    <mergeCell ref="D22:F22"/>
    <mergeCell ref="G22:G23"/>
    <mergeCell ref="I22:L22"/>
    <mergeCell ref="N22:P22"/>
    <mergeCell ref="A9:C9"/>
    <mergeCell ref="A18:C18"/>
    <mergeCell ref="A19:C19"/>
    <mergeCell ref="A21:P21"/>
    <mergeCell ref="A10:C10"/>
    <mergeCell ref="A11:C11"/>
    <mergeCell ref="A17:C17"/>
    <mergeCell ref="A12:C12"/>
    <mergeCell ref="A13:C13"/>
    <mergeCell ref="A14:C14"/>
    <mergeCell ref="A15:C15"/>
    <mergeCell ref="A16:C16"/>
    <mergeCell ref="O1:P1"/>
    <mergeCell ref="A2:P2"/>
    <mergeCell ref="A4:C4"/>
    <mergeCell ref="A6:P6"/>
    <mergeCell ref="A7:C8"/>
    <mergeCell ref="D7:F7"/>
    <mergeCell ref="G7:G8"/>
    <mergeCell ref="I7:L7"/>
    <mergeCell ref="N7:P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</sheetPr>
  <dimension ref="A1:H35"/>
  <sheetViews>
    <sheetView view="pageBreakPreview" zoomScale="60" zoomScaleNormal="100" workbookViewId="0"/>
  </sheetViews>
  <sheetFormatPr defaultColWidth="8.28515625" defaultRowHeight="16.5" x14ac:dyDescent="0.3"/>
  <cols>
    <col min="1" max="1" width="36.5703125" style="53" customWidth="1"/>
    <col min="2" max="2" width="12.140625" style="53" customWidth="1"/>
    <col min="3" max="3" width="11.42578125" style="53" customWidth="1"/>
    <col min="4" max="4" width="11.140625" style="53" customWidth="1"/>
    <col min="5" max="16384" width="8.28515625" style="53"/>
  </cols>
  <sheetData>
    <row r="1" spans="1:8" x14ac:dyDescent="0.3">
      <c r="E1" s="67" t="s">
        <v>84</v>
      </c>
    </row>
    <row r="2" spans="1:8" ht="52.5" customHeight="1" x14ac:dyDescent="0.3">
      <c r="A2" s="214" t="s">
        <v>540</v>
      </c>
      <c r="B2" s="214"/>
      <c r="C2" s="214"/>
      <c r="D2" s="214"/>
      <c r="E2" s="214"/>
      <c r="F2" s="54"/>
      <c r="G2" s="54"/>
      <c r="H2" s="54"/>
    </row>
    <row r="4" spans="1:8" x14ac:dyDescent="0.3">
      <c r="A4" s="53" t="s">
        <v>68</v>
      </c>
    </row>
    <row r="5" spans="1:8" x14ac:dyDescent="0.3">
      <c r="A5" s="53" t="s">
        <v>345</v>
      </c>
    </row>
    <row r="6" spans="1:8" ht="66" x14ac:dyDescent="0.3">
      <c r="A6" s="55" t="s">
        <v>69</v>
      </c>
      <c r="B6" s="56" t="s">
        <v>70</v>
      </c>
      <c r="C6" s="56" t="s">
        <v>71</v>
      </c>
      <c r="D6" s="56" t="s">
        <v>390</v>
      </c>
      <c r="E6" s="56" t="s">
        <v>72</v>
      </c>
    </row>
    <row r="7" spans="1:8" x14ac:dyDescent="0.3">
      <c r="A7" s="57" t="s">
        <v>73</v>
      </c>
      <c r="B7" s="105">
        <v>60.11</v>
      </c>
      <c r="C7" s="105">
        <v>129.41999999999999</v>
      </c>
      <c r="D7" s="105">
        <v>41.46</v>
      </c>
      <c r="E7" s="105">
        <v>230.99</v>
      </c>
    </row>
    <row r="8" spans="1:8" x14ac:dyDescent="0.3">
      <c r="A8" s="57" t="s">
        <v>74</v>
      </c>
      <c r="B8" s="105">
        <v>104.21</v>
      </c>
      <c r="C8" s="105">
        <v>86.24</v>
      </c>
      <c r="D8" s="105">
        <v>87.51</v>
      </c>
      <c r="E8" s="105">
        <v>277.95999999999998</v>
      </c>
    </row>
    <row r="9" spans="1:8" x14ac:dyDescent="0.3">
      <c r="A9" s="57" t="s">
        <v>75</v>
      </c>
      <c r="B9" s="105">
        <v>113.21</v>
      </c>
      <c r="C9" s="105">
        <v>95.94</v>
      </c>
      <c r="D9" s="105">
        <v>51.67</v>
      </c>
      <c r="E9" s="105">
        <v>260.82</v>
      </c>
    </row>
    <row r="10" spans="1:8" x14ac:dyDescent="0.3">
      <c r="A10" s="57" t="s">
        <v>76</v>
      </c>
      <c r="B10" s="105">
        <v>73.75</v>
      </c>
      <c r="C10" s="105">
        <v>115.31</v>
      </c>
      <c r="D10" s="105">
        <v>82.34</v>
      </c>
      <c r="E10" s="105">
        <v>271.39999999999998</v>
      </c>
    </row>
    <row r="11" spans="1:8" x14ac:dyDescent="0.3">
      <c r="A11" s="57" t="s">
        <v>77</v>
      </c>
      <c r="B11" s="105">
        <v>75.89</v>
      </c>
      <c r="C11" s="105">
        <v>96.12</v>
      </c>
      <c r="D11" s="105">
        <v>44.74</v>
      </c>
      <c r="E11" s="105">
        <v>216.75</v>
      </c>
    </row>
    <row r="12" spans="1:8" x14ac:dyDescent="0.3">
      <c r="A12" s="57" t="s">
        <v>78</v>
      </c>
      <c r="B12" s="105">
        <v>62.35</v>
      </c>
      <c r="C12" s="105">
        <v>102.66</v>
      </c>
      <c r="D12" s="105">
        <v>95.63</v>
      </c>
      <c r="E12" s="105">
        <v>260.64</v>
      </c>
    </row>
    <row r="13" spans="1:8" x14ac:dyDescent="0.3">
      <c r="A13" s="57" t="s">
        <v>79</v>
      </c>
      <c r="B13" s="105">
        <v>102.68</v>
      </c>
      <c r="C13" s="105">
        <v>91.59</v>
      </c>
      <c r="D13" s="105">
        <v>33.340000000000003</v>
      </c>
      <c r="E13" s="105">
        <v>227.61</v>
      </c>
    </row>
    <row r="14" spans="1:8" x14ac:dyDescent="0.3">
      <c r="A14" s="57" t="s">
        <v>80</v>
      </c>
      <c r="B14" s="105">
        <v>64.97</v>
      </c>
      <c r="C14" s="105">
        <v>108.41</v>
      </c>
      <c r="D14" s="105">
        <v>41.03</v>
      </c>
      <c r="E14" s="105">
        <v>214.41</v>
      </c>
    </row>
    <row r="15" spans="1:8" x14ac:dyDescent="0.3">
      <c r="A15" s="57" t="s">
        <v>81</v>
      </c>
      <c r="B15" s="105">
        <v>71.510000000000005</v>
      </c>
      <c r="C15" s="105">
        <v>105.54</v>
      </c>
      <c r="D15" s="105">
        <v>82.75</v>
      </c>
      <c r="E15" s="105">
        <v>259.8</v>
      </c>
    </row>
    <row r="16" spans="1:8" x14ac:dyDescent="0.3">
      <c r="A16" s="57" t="s">
        <v>82</v>
      </c>
      <c r="B16" s="105">
        <v>96.91</v>
      </c>
      <c r="C16" s="105">
        <v>105.92</v>
      </c>
      <c r="D16" s="105">
        <v>41.77</v>
      </c>
      <c r="E16" s="105">
        <v>244.6</v>
      </c>
    </row>
    <row r="17" spans="1:5" x14ac:dyDescent="0.3">
      <c r="A17" s="58" t="s">
        <v>83</v>
      </c>
      <c r="B17" s="106">
        <v>82.56</v>
      </c>
      <c r="C17" s="106">
        <v>103.72</v>
      </c>
      <c r="D17" s="106">
        <v>60.22</v>
      </c>
      <c r="E17" s="106">
        <v>246.5</v>
      </c>
    </row>
    <row r="18" spans="1:5" x14ac:dyDescent="0.3">
      <c r="A18" s="58" t="s">
        <v>155</v>
      </c>
      <c r="B18" s="59">
        <f>B17*0.8</f>
        <v>66.048000000000002</v>
      </c>
      <c r="C18" s="59">
        <f>C17*0.8</f>
        <v>82.975999999999999</v>
      </c>
      <c r="D18" s="59">
        <f>D17*0.8</f>
        <v>48.176000000000002</v>
      </c>
      <c r="E18" s="59">
        <f>E17*0.8</f>
        <v>197.20000000000002</v>
      </c>
    </row>
    <row r="19" spans="1:5" ht="16.5" customHeight="1" x14ac:dyDescent="0.3">
      <c r="A19" s="213"/>
      <c r="B19" s="213"/>
      <c r="C19" s="213"/>
    </row>
    <row r="20" spans="1:5" ht="50.25" customHeight="1" x14ac:dyDescent="0.3">
      <c r="A20" s="214" t="s">
        <v>541</v>
      </c>
      <c r="B20" s="214"/>
      <c r="C20" s="214"/>
      <c r="D20" s="214"/>
      <c r="E20" s="214"/>
    </row>
    <row r="22" spans="1:5" x14ac:dyDescent="0.3">
      <c r="A22" s="53" t="s">
        <v>68</v>
      </c>
    </row>
    <row r="23" spans="1:5" x14ac:dyDescent="0.3">
      <c r="A23" s="53" t="s">
        <v>345</v>
      </c>
    </row>
    <row r="24" spans="1:5" ht="66" x14ac:dyDescent="0.3">
      <c r="A24" s="55" t="s">
        <v>69</v>
      </c>
      <c r="B24" s="56" t="s">
        <v>70</v>
      </c>
      <c r="C24" s="56" t="s">
        <v>71</v>
      </c>
      <c r="D24" s="56" t="s">
        <v>390</v>
      </c>
      <c r="E24" s="56" t="s">
        <v>72</v>
      </c>
    </row>
    <row r="25" spans="1:5" x14ac:dyDescent="0.3">
      <c r="A25" s="57" t="s">
        <v>73</v>
      </c>
      <c r="B25" s="146">
        <v>52.04</v>
      </c>
      <c r="C25" s="146">
        <v>105.22</v>
      </c>
      <c r="D25" s="146">
        <v>33.83</v>
      </c>
      <c r="E25" s="146">
        <v>191.09</v>
      </c>
    </row>
    <row r="26" spans="1:5" x14ac:dyDescent="0.3">
      <c r="A26" s="57" t="s">
        <v>74</v>
      </c>
      <c r="B26" s="146">
        <v>84.15</v>
      </c>
      <c r="C26" s="146">
        <v>67.489999999999995</v>
      </c>
      <c r="D26" s="146">
        <v>51.43</v>
      </c>
      <c r="E26" s="146">
        <v>203.07</v>
      </c>
    </row>
    <row r="27" spans="1:5" x14ac:dyDescent="0.3">
      <c r="A27" s="57" t="s">
        <v>75</v>
      </c>
      <c r="B27" s="146">
        <v>78.92</v>
      </c>
      <c r="C27" s="146">
        <v>77.48</v>
      </c>
      <c r="D27" s="146">
        <v>43.73</v>
      </c>
      <c r="E27" s="146">
        <v>200.13</v>
      </c>
    </row>
    <row r="28" spans="1:5" x14ac:dyDescent="0.3">
      <c r="A28" s="57" t="s">
        <v>76</v>
      </c>
      <c r="B28" s="146">
        <v>66.3</v>
      </c>
      <c r="C28" s="146">
        <v>87.25</v>
      </c>
      <c r="D28" s="146">
        <v>42.57</v>
      </c>
      <c r="E28" s="146">
        <v>196.12</v>
      </c>
    </row>
    <row r="29" spans="1:5" x14ac:dyDescent="0.3">
      <c r="A29" s="57" t="s">
        <v>77</v>
      </c>
      <c r="B29" s="146">
        <v>63.64</v>
      </c>
      <c r="C29" s="146">
        <v>72.05</v>
      </c>
      <c r="D29" s="146">
        <v>44.44</v>
      </c>
      <c r="E29" s="146">
        <v>180.13</v>
      </c>
    </row>
    <row r="30" spans="1:5" x14ac:dyDescent="0.3">
      <c r="A30" s="57" t="s">
        <v>78</v>
      </c>
      <c r="B30" s="146">
        <v>52.44</v>
      </c>
      <c r="C30" s="146">
        <v>86.48</v>
      </c>
      <c r="D30" s="146">
        <v>52.35</v>
      </c>
      <c r="E30" s="146">
        <v>191.27</v>
      </c>
    </row>
    <row r="31" spans="1:5" x14ac:dyDescent="0.3">
      <c r="A31" s="57" t="s">
        <v>79</v>
      </c>
      <c r="B31" s="146">
        <v>83.94</v>
      </c>
      <c r="C31" s="146">
        <v>70.040000000000006</v>
      </c>
      <c r="D31" s="146">
        <v>32.909999999999997</v>
      </c>
      <c r="E31" s="146">
        <v>186.89</v>
      </c>
    </row>
    <row r="32" spans="1:5" x14ac:dyDescent="0.3">
      <c r="A32" s="57" t="s">
        <v>80</v>
      </c>
      <c r="B32" s="146">
        <v>50.62</v>
      </c>
      <c r="C32" s="146">
        <v>79.69</v>
      </c>
      <c r="D32" s="146">
        <v>36.15</v>
      </c>
      <c r="E32" s="146">
        <v>166.46</v>
      </c>
    </row>
    <row r="33" spans="1:5" x14ac:dyDescent="0.3">
      <c r="A33" s="57" t="s">
        <v>81</v>
      </c>
      <c r="B33" s="146">
        <v>62.24</v>
      </c>
      <c r="C33" s="146">
        <v>82.64</v>
      </c>
      <c r="D33" s="146">
        <v>50.22</v>
      </c>
      <c r="E33" s="146">
        <v>195.1</v>
      </c>
    </row>
    <row r="34" spans="1:5" x14ac:dyDescent="0.3">
      <c r="A34" s="57" t="s">
        <v>82</v>
      </c>
      <c r="B34" s="146">
        <v>81.34</v>
      </c>
      <c r="C34" s="146">
        <v>84.79</v>
      </c>
      <c r="D34" s="146">
        <v>34.299999999999997</v>
      </c>
      <c r="E34" s="146">
        <v>200.43</v>
      </c>
    </row>
    <row r="35" spans="1:5" x14ac:dyDescent="0.3">
      <c r="A35" s="58" t="s">
        <v>83</v>
      </c>
      <c r="B35" s="147">
        <v>67.56</v>
      </c>
      <c r="C35" s="147">
        <v>81.31</v>
      </c>
      <c r="D35" s="147">
        <v>42.19</v>
      </c>
      <c r="E35" s="147">
        <v>191.07</v>
      </c>
    </row>
  </sheetData>
  <mergeCells count="3">
    <mergeCell ref="A19:C19"/>
    <mergeCell ref="A2:E2"/>
    <mergeCell ref="A20:E20"/>
  </mergeCells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128"/>
  <sheetViews>
    <sheetView zoomScale="80" zoomScaleNormal="80" workbookViewId="0"/>
  </sheetViews>
  <sheetFormatPr defaultColWidth="7.85546875" defaultRowHeight="16.5" x14ac:dyDescent="0.3"/>
  <cols>
    <col min="1" max="1" width="1.42578125" style="48" customWidth="1"/>
    <col min="2" max="2" width="22.7109375" style="48" customWidth="1"/>
    <col min="3" max="3" width="9.85546875" style="136" customWidth="1"/>
    <col min="4" max="4" width="22.7109375" style="48" customWidth="1"/>
    <col min="5" max="5" width="7.85546875" style="136" customWidth="1"/>
    <col min="6" max="6" width="22.7109375" style="48" customWidth="1"/>
    <col min="7" max="7" width="7.5703125" style="136" customWidth="1"/>
    <col min="8" max="8" width="22.7109375" style="48" customWidth="1"/>
    <col min="9" max="9" width="7.7109375" style="136" customWidth="1"/>
    <col min="10" max="10" width="22.7109375" style="48" customWidth="1"/>
    <col min="11" max="11" width="8.28515625" style="136" bestFit="1" customWidth="1"/>
    <col min="12" max="12" width="8.28515625" style="128" bestFit="1" customWidth="1"/>
    <col min="13" max="251" width="8.28515625" style="48" bestFit="1" customWidth="1"/>
    <col min="252" max="252" width="5" style="48" customWidth="1"/>
    <col min="253" max="253" width="26.7109375" style="48" customWidth="1"/>
    <col min="254" max="254" width="9.85546875" style="48" customWidth="1"/>
    <col min="255" max="255" width="26.140625" style="48" customWidth="1"/>
    <col min="256" max="16384" width="7.85546875" style="48"/>
  </cols>
  <sheetData>
    <row r="1" spans="2:11" x14ac:dyDescent="0.3">
      <c r="B1" s="125"/>
      <c r="C1" s="126"/>
      <c r="D1" s="125"/>
      <c r="E1" s="126"/>
      <c r="F1" s="125"/>
      <c r="G1" s="126"/>
      <c r="H1" s="125"/>
      <c r="I1" s="126"/>
      <c r="K1" s="127" t="s">
        <v>292</v>
      </c>
    </row>
    <row r="2" spans="2:11" ht="46.5" customHeight="1" x14ac:dyDescent="0.3">
      <c r="B2" s="183" t="s">
        <v>536</v>
      </c>
      <c r="C2" s="183"/>
      <c r="D2" s="183"/>
      <c r="E2" s="183"/>
      <c r="F2" s="183"/>
      <c r="G2" s="183"/>
      <c r="H2" s="183"/>
      <c r="I2" s="183"/>
      <c r="J2" s="183"/>
      <c r="K2" s="183"/>
    </row>
    <row r="3" spans="2:11" x14ac:dyDescent="0.3">
      <c r="B3" s="183" t="s">
        <v>85</v>
      </c>
      <c r="C3" s="183"/>
      <c r="D3" s="183"/>
      <c r="E3" s="183"/>
      <c r="F3" s="183"/>
      <c r="G3" s="183"/>
      <c r="H3" s="183"/>
      <c r="I3" s="183"/>
      <c r="J3" s="183"/>
      <c r="K3" s="183"/>
    </row>
    <row r="4" spans="2:11" x14ac:dyDescent="0.3">
      <c r="B4" s="215" t="s">
        <v>86</v>
      </c>
      <c r="C4" s="215"/>
      <c r="D4" s="215" t="s">
        <v>87</v>
      </c>
      <c r="E4" s="215"/>
      <c r="F4" s="215" t="s">
        <v>88</v>
      </c>
      <c r="G4" s="215"/>
      <c r="H4" s="215" t="s">
        <v>89</v>
      </c>
      <c r="I4" s="215"/>
      <c r="J4" s="215" t="s">
        <v>90</v>
      </c>
      <c r="K4" s="215"/>
    </row>
    <row r="5" spans="2:11" s="47" customFormat="1" x14ac:dyDescent="0.25">
      <c r="B5" s="137" t="s">
        <v>91</v>
      </c>
      <c r="C5" s="138">
        <f>SUM(C6:C16)</f>
        <v>60.11</v>
      </c>
      <c r="D5" s="137" t="s">
        <v>91</v>
      </c>
      <c r="E5" s="138">
        <f>SUM(E6:E16)</f>
        <v>104.21</v>
      </c>
      <c r="F5" s="137" t="s">
        <v>91</v>
      </c>
      <c r="G5" s="138">
        <f>SUM(G6:G16)</f>
        <v>113.22000000000001</v>
      </c>
      <c r="H5" s="137" t="s">
        <v>91</v>
      </c>
      <c r="I5" s="138">
        <f>SUM(I6:I16)</f>
        <v>73.740000000000009</v>
      </c>
      <c r="J5" s="137" t="s">
        <v>91</v>
      </c>
      <c r="K5" s="138">
        <f>SUM(K6:K16)</f>
        <v>75.889999999999986</v>
      </c>
    </row>
    <row r="6" spans="2:11" s="47" customFormat="1" x14ac:dyDescent="0.25">
      <c r="B6" s="41"/>
      <c r="C6" s="41"/>
      <c r="D6" s="41"/>
      <c r="E6" s="41"/>
      <c r="F6" s="41" t="s">
        <v>44</v>
      </c>
      <c r="G6" s="41">
        <v>8.1</v>
      </c>
      <c r="H6" s="41"/>
      <c r="I6" s="41"/>
      <c r="J6" s="41"/>
      <c r="K6" s="41"/>
    </row>
    <row r="7" spans="2:11" s="47" customFormat="1" x14ac:dyDescent="0.25">
      <c r="B7" s="41" t="s">
        <v>162</v>
      </c>
      <c r="C7" s="41">
        <v>10.71</v>
      </c>
      <c r="D7" s="41"/>
      <c r="E7" s="41"/>
      <c r="F7" s="41"/>
      <c r="G7" s="41"/>
      <c r="H7" s="41"/>
      <c r="I7" s="41"/>
      <c r="J7" s="41"/>
      <c r="K7" s="41"/>
    </row>
    <row r="8" spans="2:11" s="47" customFormat="1" x14ac:dyDescent="0.25">
      <c r="B8" s="41" t="s">
        <v>212</v>
      </c>
      <c r="C8" s="41">
        <v>8.33</v>
      </c>
      <c r="D8" s="41"/>
      <c r="E8" s="41"/>
      <c r="F8" s="41"/>
      <c r="G8" s="41"/>
      <c r="H8" s="41"/>
      <c r="I8" s="41"/>
      <c r="J8" s="41"/>
      <c r="K8" s="41"/>
    </row>
    <row r="9" spans="2:11" s="47" customFormat="1" ht="33" x14ac:dyDescent="0.25">
      <c r="B9" s="41" t="s">
        <v>163</v>
      </c>
      <c r="C9" s="41">
        <v>12.35</v>
      </c>
      <c r="D9" s="41" t="s">
        <v>296</v>
      </c>
      <c r="E9" s="41">
        <v>48.67</v>
      </c>
      <c r="F9" s="41" t="s">
        <v>186</v>
      </c>
      <c r="G9" s="41">
        <v>53.31</v>
      </c>
      <c r="H9" s="41" t="s">
        <v>190</v>
      </c>
      <c r="I9" s="41">
        <v>26.5</v>
      </c>
      <c r="J9" s="41" t="s">
        <v>189</v>
      </c>
      <c r="K9" s="41">
        <v>30.81</v>
      </c>
    </row>
    <row r="10" spans="2:11" s="47" customFormat="1" x14ac:dyDescent="0.25">
      <c r="B10" s="41"/>
      <c r="C10" s="41"/>
      <c r="D10" s="41" t="s">
        <v>44</v>
      </c>
      <c r="E10" s="41">
        <v>4.05</v>
      </c>
      <c r="F10" s="41" t="s">
        <v>187</v>
      </c>
      <c r="G10" s="41">
        <v>24.64</v>
      </c>
      <c r="H10" s="41" t="s">
        <v>44</v>
      </c>
      <c r="I10" s="41">
        <v>4.05</v>
      </c>
      <c r="J10" s="41" t="s">
        <v>44</v>
      </c>
      <c r="K10" s="41">
        <v>4.05</v>
      </c>
    </row>
    <row r="11" spans="2:11" s="47" customFormat="1" ht="33" x14ac:dyDescent="0.25">
      <c r="B11" s="41"/>
      <c r="C11" s="41"/>
      <c r="D11" s="41"/>
      <c r="E11" s="41"/>
      <c r="F11" s="41"/>
      <c r="G11" s="41"/>
      <c r="H11" s="41"/>
      <c r="I11" s="41"/>
      <c r="J11" s="41" t="s">
        <v>180</v>
      </c>
      <c r="K11" s="41">
        <v>11.87</v>
      </c>
    </row>
    <row r="12" spans="2:11" s="47" customFormat="1" ht="33" x14ac:dyDescent="0.25">
      <c r="B12" s="41"/>
      <c r="C12" s="41"/>
      <c r="D12" s="41" t="s">
        <v>178</v>
      </c>
      <c r="E12" s="41">
        <v>20.69</v>
      </c>
      <c r="F12" s="41"/>
      <c r="G12" s="41"/>
      <c r="H12" s="41" t="s">
        <v>43</v>
      </c>
      <c r="I12" s="41">
        <v>7.62</v>
      </c>
      <c r="J12" s="41"/>
      <c r="K12" s="41"/>
    </row>
    <row r="13" spans="2:11" s="47" customFormat="1" ht="33" x14ac:dyDescent="0.25">
      <c r="B13" s="41" t="s">
        <v>48</v>
      </c>
      <c r="C13" s="41">
        <v>11.75</v>
      </c>
      <c r="D13" s="41" t="s">
        <v>45</v>
      </c>
      <c r="E13" s="41">
        <v>2.83</v>
      </c>
      <c r="F13" s="41" t="s">
        <v>38</v>
      </c>
      <c r="G13" s="41">
        <v>1.72</v>
      </c>
      <c r="H13" s="41" t="s">
        <v>42</v>
      </c>
      <c r="I13" s="41">
        <v>13.53</v>
      </c>
      <c r="J13" s="41" t="s">
        <v>45</v>
      </c>
      <c r="K13" s="41">
        <v>2.83</v>
      </c>
    </row>
    <row r="14" spans="2:11" s="47" customFormat="1" x14ac:dyDescent="0.25">
      <c r="B14" s="41"/>
      <c r="C14" s="41"/>
      <c r="D14" s="41"/>
      <c r="E14" s="41"/>
      <c r="F14" s="41" t="s">
        <v>209</v>
      </c>
      <c r="G14" s="41">
        <v>8.48</v>
      </c>
      <c r="H14" s="41"/>
      <c r="I14" s="41"/>
      <c r="J14" s="41"/>
      <c r="K14" s="41"/>
    </row>
    <row r="15" spans="2:11" s="47" customFormat="1" x14ac:dyDescent="0.25">
      <c r="B15" s="41" t="s">
        <v>113</v>
      </c>
      <c r="C15" s="41">
        <v>4.6399999999999997</v>
      </c>
      <c r="D15" s="41" t="s">
        <v>113</v>
      </c>
      <c r="E15" s="41">
        <v>4.6399999999999997</v>
      </c>
      <c r="F15" s="41" t="s">
        <v>113</v>
      </c>
      <c r="G15" s="41">
        <v>4.6399999999999997</v>
      </c>
      <c r="H15" s="41" t="s">
        <v>113</v>
      </c>
      <c r="I15" s="41">
        <v>4.6399999999999997</v>
      </c>
      <c r="J15" s="41" t="s">
        <v>113</v>
      </c>
      <c r="K15" s="41">
        <v>8.11</v>
      </c>
    </row>
    <row r="16" spans="2:11" s="47" customFormat="1" x14ac:dyDescent="0.25">
      <c r="B16" s="41" t="s">
        <v>46</v>
      </c>
      <c r="C16" s="41">
        <v>12.33</v>
      </c>
      <c r="D16" s="41" t="s">
        <v>105</v>
      </c>
      <c r="E16" s="41">
        <v>23.33</v>
      </c>
      <c r="F16" s="41" t="s">
        <v>46</v>
      </c>
      <c r="G16" s="41">
        <v>12.33</v>
      </c>
      <c r="H16" s="41" t="s">
        <v>308</v>
      </c>
      <c r="I16" s="41">
        <v>17.399999999999999</v>
      </c>
      <c r="J16" s="41" t="s">
        <v>177</v>
      </c>
      <c r="K16" s="41">
        <v>18.22</v>
      </c>
    </row>
    <row r="17" spans="2:11" s="47" customFormat="1" x14ac:dyDescent="0.25">
      <c r="B17" s="216"/>
      <c r="C17" s="217"/>
      <c r="D17" s="217"/>
      <c r="E17" s="217"/>
      <c r="F17" s="217"/>
      <c r="G17" s="217"/>
      <c r="H17" s="217"/>
      <c r="I17" s="217"/>
      <c r="J17" s="217"/>
      <c r="K17" s="218"/>
    </row>
    <row r="18" spans="2:11" s="47" customFormat="1" x14ac:dyDescent="0.25">
      <c r="B18" s="129" t="s">
        <v>12</v>
      </c>
      <c r="C18" s="130">
        <f>SUM(C19:C32)</f>
        <v>212.32999999999998</v>
      </c>
      <c r="D18" s="129" t="s">
        <v>12</v>
      </c>
      <c r="E18" s="130">
        <f>SUM(E19:E32)</f>
        <v>261.26</v>
      </c>
      <c r="F18" s="129" t="s">
        <v>12</v>
      </c>
      <c r="G18" s="130">
        <f>SUM(G19:G32)</f>
        <v>199.26</v>
      </c>
      <c r="H18" s="129" t="s">
        <v>12</v>
      </c>
      <c r="I18" s="130">
        <f>SUM(I19:I32)</f>
        <v>280.00999999999993</v>
      </c>
      <c r="J18" s="129" t="s">
        <v>12</v>
      </c>
      <c r="K18" s="130">
        <f>SUM(K19:K32)</f>
        <v>185.56</v>
      </c>
    </row>
    <row r="19" spans="2:11" s="47" customFormat="1" ht="33" x14ac:dyDescent="0.25">
      <c r="B19" s="41" t="s">
        <v>304</v>
      </c>
      <c r="C19" s="41">
        <v>13.76</v>
      </c>
      <c r="D19" s="41" t="s">
        <v>54</v>
      </c>
      <c r="E19" s="41">
        <v>6.04</v>
      </c>
      <c r="F19" s="41" t="s">
        <v>294</v>
      </c>
      <c r="G19" s="41">
        <v>4.32</v>
      </c>
      <c r="H19" s="41" t="s">
        <v>49</v>
      </c>
      <c r="I19" s="41">
        <v>12.7</v>
      </c>
      <c r="J19" s="41" t="s">
        <v>305</v>
      </c>
      <c r="K19" s="41">
        <v>18.09</v>
      </c>
    </row>
    <row r="20" spans="2:11" s="47" customFormat="1" ht="66" x14ac:dyDescent="0.25">
      <c r="B20" s="41" t="s">
        <v>168</v>
      </c>
      <c r="C20" s="41">
        <v>8.91</v>
      </c>
      <c r="D20" s="41" t="s">
        <v>285</v>
      </c>
      <c r="E20" s="41">
        <v>18.149999999999999</v>
      </c>
      <c r="F20" s="41" t="s">
        <v>299</v>
      </c>
      <c r="G20" s="41">
        <v>9.92</v>
      </c>
      <c r="H20" s="41" t="s">
        <v>160</v>
      </c>
      <c r="I20" s="41">
        <v>10.67</v>
      </c>
      <c r="J20" s="41" t="s">
        <v>171</v>
      </c>
      <c r="K20" s="41">
        <v>11.87</v>
      </c>
    </row>
    <row r="21" spans="2:11" s="47" customFormat="1" ht="49.5" x14ac:dyDescent="0.25">
      <c r="B21" s="41" t="s">
        <v>172</v>
      </c>
      <c r="C21" s="41">
        <v>77.89</v>
      </c>
      <c r="D21" s="41" t="s">
        <v>173</v>
      </c>
      <c r="E21" s="41">
        <v>35.380000000000003</v>
      </c>
      <c r="F21" s="41" t="s">
        <v>188</v>
      </c>
      <c r="G21" s="41">
        <v>44.3</v>
      </c>
      <c r="H21" s="41" t="s">
        <v>179</v>
      </c>
      <c r="I21" s="41">
        <v>76.459999999999994</v>
      </c>
      <c r="J21" s="41" t="s">
        <v>298</v>
      </c>
      <c r="K21" s="41">
        <v>32.979999999999997</v>
      </c>
    </row>
    <row r="22" spans="2:11" s="47" customFormat="1" x14ac:dyDescent="0.25">
      <c r="B22" s="41"/>
      <c r="C22" s="41"/>
      <c r="D22" s="41"/>
      <c r="E22" s="41"/>
      <c r="F22" s="41" t="s">
        <v>44</v>
      </c>
      <c r="G22" s="41">
        <v>4.05</v>
      </c>
      <c r="H22" s="41"/>
      <c r="I22" s="41"/>
      <c r="J22" s="41"/>
      <c r="K22" s="41"/>
    </row>
    <row r="23" spans="2:11" s="47" customFormat="1" ht="33" x14ac:dyDescent="0.25">
      <c r="B23" s="41"/>
      <c r="C23" s="41"/>
      <c r="D23" s="41" t="s">
        <v>165</v>
      </c>
      <c r="E23" s="41">
        <v>10.51</v>
      </c>
      <c r="F23" s="41" t="s">
        <v>47</v>
      </c>
      <c r="G23" s="41">
        <v>17.559999999999999</v>
      </c>
      <c r="H23" s="41"/>
      <c r="I23" s="41"/>
      <c r="J23" s="41" t="s">
        <v>300</v>
      </c>
      <c r="K23" s="41">
        <v>12.86</v>
      </c>
    </row>
    <row r="24" spans="2:11" s="47" customFormat="1" ht="33" x14ac:dyDescent="0.25">
      <c r="B24" s="41" t="s">
        <v>374</v>
      </c>
      <c r="C24" s="41">
        <v>20.16</v>
      </c>
      <c r="D24" s="41" t="s">
        <v>182</v>
      </c>
      <c r="E24" s="41">
        <v>6.69</v>
      </c>
      <c r="F24" s="41" t="s">
        <v>51</v>
      </c>
      <c r="G24" s="41">
        <v>6.32</v>
      </c>
      <c r="H24" s="41" t="s">
        <v>183</v>
      </c>
      <c r="I24" s="41">
        <v>6.81</v>
      </c>
      <c r="J24" s="41" t="s">
        <v>196</v>
      </c>
      <c r="K24" s="41">
        <v>10.83</v>
      </c>
    </row>
    <row r="25" spans="2:11" s="47" customFormat="1" x14ac:dyDescent="0.25">
      <c r="B25" s="41" t="s">
        <v>113</v>
      </c>
      <c r="C25" s="41">
        <v>4.6399999999999997</v>
      </c>
      <c r="D25" s="41" t="s">
        <v>113</v>
      </c>
      <c r="E25" s="41">
        <v>4.6399999999999997</v>
      </c>
      <c r="F25" s="41" t="s">
        <v>113</v>
      </c>
      <c r="G25" s="41">
        <v>4.6399999999999997</v>
      </c>
      <c r="H25" s="41" t="s">
        <v>113</v>
      </c>
      <c r="I25" s="41">
        <v>4.6399999999999997</v>
      </c>
      <c r="J25" s="41" t="s">
        <v>113</v>
      </c>
      <c r="K25" s="41">
        <v>4.6399999999999997</v>
      </c>
    </row>
    <row r="26" spans="2:11" s="47" customFormat="1" x14ac:dyDescent="0.25">
      <c r="B26" s="41" t="s">
        <v>161</v>
      </c>
      <c r="C26" s="41">
        <v>4.03</v>
      </c>
      <c r="D26" s="41" t="s">
        <v>161</v>
      </c>
      <c r="E26" s="41">
        <v>4.83</v>
      </c>
      <c r="F26" s="41" t="s">
        <v>161</v>
      </c>
      <c r="G26" s="41">
        <v>4.83</v>
      </c>
      <c r="H26" s="41" t="s">
        <v>161</v>
      </c>
      <c r="I26" s="41">
        <v>4.03</v>
      </c>
      <c r="J26" s="41" t="s">
        <v>161</v>
      </c>
      <c r="K26" s="41">
        <v>4.83</v>
      </c>
    </row>
    <row r="27" spans="2:11" s="47" customFormat="1" x14ac:dyDescent="0.25"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2:11" s="47" customFormat="1" x14ac:dyDescent="0.25">
      <c r="B28" s="129" t="s">
        <v>98</v>
      </c>
      <c r="C28" s="130">
        <f>SUM(C29:C31)</f>
        <v>41.47</v>
      </c>
      <c r="D28" s="129" t="s">
        <v>98</v>
      </c>
      <c r="E28" s="130">
        <f>SUM(E29:E31)</f>
        <v>87.509999999999991</v>
      </c>
      <c r="F28" s="129" t="s">
        <v>98</v>
      </c>
      <c r="G28" s="130">
        <f>SUM(G29:G31)</f>
        <v>51.66</v>
      </c>
      <c r="H28" s="129" t="s">
        <v>98</v>
      </c>
      <c r="I28" s="130">
        <f>SUM(I29:I31)</f>
        <v>82.35</v>
      </c>
      <c r="J28" s="129" t="s">
        <v>98</v>
      </c>
      <c r="K28" s="130">
        <f>SUM(K29:K31)</f>
        <v>44.730000000000004</v>
      </c>
    </row>
    <row r="29" spans="2:11" s="47" customFormat="1" ht="33" x14ac:dyDescent="0.25">
      <c r="B29" s="41" t="s">
        <v>331</v>
      </c>
      <c r="C29" s="41">
        <v>15.22</v>
      </c>
      <c r="D29" s="41" t="s">
        <v>332</v>
      </c>
      <c r="E29" s="41">
        <v>14.61</v>
      </c>
      <c r="F29" s="41" t="s">
        <v>333</v>
      </c>
      <c r="G29" s="41">
        <v>26.61</v>
      </c>
      <c r="H29" s="41" t="s">
        <v>334</v>
      </c>
      <c r="I29" s="41">
        <v>12.33</v>
      </c>
      <c r="J29" s="41" t="s">
        <v>335</v>
      </c>
      <c r="K29" s="41">
        <v>17.77</v>
      </c>
    </row>
    <row r="30" spans="2:11" s="47" customFormat="1" x14ac:dyDescent="0.25">
      <c r="B30" s="41" t="s">
        <v>337</v>
      </c>
      <c r="C30" s="41">
        <v>2.92</v>
      </c>
      <c r="D30" s="41" t="s">
        <v>338</v>
      </c>
      <c r="E30" s="41">
        <v>57.69</v>
      </c>
      <c r="F30" s="41" t="s">
        <v>38</v>
      </c>
      <c r="G30" s="41">
        <v>1.72</v>
      </c>
      <c r="H30" s="41" t="s">
        <v>338</v>
      </c>
      <c r="I30" s="41">
        <v>57.69</v>
      </c>
      <c r="J30" s="41" t="s">
        <v>48</v>
      </c>
      <c r="K30" s="41">
        <v>11.75</v>
      </c>
    </row>
    <row r="31" spans="2:11" s="47" customFormat="1" x14ac:dyDescent="0.25">
      <c r="B31" s="41" t="s">
        <v>105</v>
      </c>
      <c r="C31" s="41">
        <v>23.33</v>
      </c>
      <c r="D31" s="41" t="s">
        <v>340</v>
      </c>
      <c r="E31" s="41">
        <v>15.21</v>
      </c>
      <c r="F31" s="41" t="s">
        <v>105</v>
      </c>
      <c r="G31" s="41">
        <v>23.33</v>
      </c>
      <c r="H31" s="41" t="s">
        <v>46</v>
      </c>
      <c r="I31" s="41">
        <v>12.33</v>
      </c>
      <c r="J31" s="41" t="s">
        <v>340</v>
      </c>
      <c r="K31" s="41">
        <v>15.21</v>
      </c>
    </row>
    <row r="32" spans="2:11" s="47" customFormat="1" x14ac:dyDescent="0.3">
      <c r="B32" s="219" t="s">
        <v>292</v>
      </c>
      <c r="C32" s="219"/>
      <c r="D32" s="219"/>
      <c r="E32" s="219"/>
      <c r="F32" s="219"/>
      <c r="G32" s="219"/>
      <c r="H32" s="219"/>
      <c r="I32" s="219"/>
      <c r="J32" s="219"/>
      <c r="K32" s="219"/>
    </row>
    <row r="33" spans="2:11" s="47" customFormat="1" ht="37.5" customHeight="1" x14ac:dyDescent="0.25">
      <c r="B33" s="183" t="s">
        <v>536</v>
      </c>
      <c r="C33" s="183"/>
      <c r="D33" s="183"/>
      <c r="E33" s="183"/>
      <c r="F33" s="183"/>
      <c r="G33" s="183"/>
      <c r="H33" s="183"/>
      <c r="I33" s="183"/>
      <c r="J33" s="183"/>
      <c r="K33" s="183"/>
    </row>
    <row r="34" spans="2:11" x14ac:dyDescent="0.3">
      <c r="B34" s="183" t="s">
        <v>92</v>
      </c>
      <c r="C34" s="183"/>
      <c r="D34" s="183"/>
      <c r="E34" s="183"/>
      <c r="F34" s="183"/>
      <c r="G34" s="183"/>
      <c r="H34" s="183"/>
      <c r="I34" s="183"/>
      <c r="J34" s="183"/>
      <c r="K34" s="183"/>
    </row>
    <row r="35" spans="2:11" x14ac:dyDescent="0.3">
      <c r="B35" s="215" t="s">
        <v>93</v>
      </c>
      <c r="C35" s="215"/>
      <c r="D35" s="215" t="s">
        <v>94</v>
      </c>
      <c r="E35" s="215"/>
      <c r="F35" s="215" t="s">
        <v>95</v>
      </c>
      <c r="G35" s="215"/>
      <c r="H35" s="215" t="s">
        <v>96</v>
      </c>
      <c r="I35" s="215"/>
      <c r="J35" s="215" t="s">
        <v>97</v>
      </c>
      <c r="K35" s="215"/>
    </row>
    <row r="36" spans="2:11" x14ac:dyDescent="0.3">
      <c r="B36" s="137" t="s">
        <v>91</v>
      </c>
      <c r="C36" s="138">
        <f>SUM(C37:C46)</f>
        <v>62.349999999999994</v>
      </c>
      <c r="D36" s="137" t="s">
        <v>91</v>
      </c>
      <c r="E36" s="138">
        <f>SUM(E37:E46)</f>
        <v>102.67</v>
      </c>
      <c r="F36" s="137" t="s">
        <v>91</v>
      </c>
      <c r="G36" s="138">
        <f>SUM(G37:G46)</f>
        <v>64.97</v>
      </c>
      <c r="H36" s="137" t="s">
        <v>91</v>
      </c>
      <c r="I36" s="138">
        <f>SUM(I37:I46)</f>
        <v>71.509999999999991</v>
      </c>
      <c r="J36" s="137" t="s">
        <v>91</v>
      </c>
      <c r="K36" s="138">
        <f>SUM(K37:K46)</f>
        <v>96.929999999999993</v>
      </c>
    </row>
    <row r="37" spans="2:11" x14ac:dyDescent="0.3">
      <c r="B37" s="41"/>
      <c r="C37" s="41"/>
      <c r="D37" s="41"/>
      <c r="E37" s="41"/>
      <c r="F37" s="41" t="s">
        <v>44</v>
      </c>
      <c r="G37" s="41">
        <v>8.1</v>
      </c>
      <c r="H37" s="41"/>
      <c r="I37" s="41"/>
      <c r="J37" s="41" t="s">
        <v>44</v>
      </c>
      <c r="K37" s="41">
        <v>8.1</v>
      </c>
    </row>
    <row r="38" spans="2:11" x14ac:dyDescent="0.3">
      <c r="B38" s="41" t="s">
        <v>162</v>
      </c>
      <c r="C38" s="41">
        <v>10.71</v>
      </c>
      <c r="D38" s="41"/>
      <c r="E38" s="41"/>
      <c r="F38" s="41"/>
      <c r="G38" s="41"/>
      <c r="H38" s="41"/>
      <c r="I38" s="41"/>
      <c r="J38" s="41"/>
      <c r="K38" s="41"/>
    </row>
    <row r="39" spans="2:11" x14ac:dyDescent="0.3">
      <c r="B39" s="41" t="s">
        <v>212</v>
      </c>
      <c r="C39" s="41">
        <v>8.33</v>
      </c>
      <c r="D39" s="41"/>
      <c r="E39" s="41"/>
      <c r="F39" s="41"/>
      <c r="G39" s="41"/>
      <c r="H39" s="41"/>
      <c r="I39" s="41"/>
      <c r="J39" s="41"/>
      <c r="K39" s="41"/>
    </row>
    <row r="40" spans="2:11" ht="33" x14ac:dyDescent="0.3">
      <c r="B40" s="41" t="s">
        <v>181</v>
      </c>
      <c r="C40" s="41">
        <v>14.59</v>
      </c>
      <c r="D40" s="41" t="s">
        <v>287</v>
      </c>
      <c r="E40" s="41">
        <v>62.47</v>
      </c>
      <c r="F40" s="41" t="s">
        <v>291</v>
      </c>
      <c r="G40" s="41">
        <v>35.76</v>
      </c>
      <c r="H40" s="41" t="s">
        <v>164</v>
      </c>
      <c r="I40" s="41">
        <v>22.39</v>
      </c>
      <c r="J40" s="41" t="s">
        <v>283</v>
      </c>
      <c r="K40" s="41">
        <v>44.3</v>
      </c>
    </row>
    <row r="41" spans="2:11" x14ac:dyDescent="0.3">
      <c r="B41" s="41"/>
      <c r="C41" s="41"/>
      <c r="D41" s="41"/>
      <c r="E41" s="41"/>
      <c r="F41" s="41" t="s">
        <v>191</v>
      </c>
      <c r="G41" s="41">
        <v>1.31</v>
      </c>
      <c r="H41" s="41"/>
      <c r="I41" s="41"/>
      <c r="J41" s="41" t="s">
        <v>284</v>
      </c>
      <c r="K41" s="41">
        <v>2.39</v>
      </c>
    </row>
    <row r="42" spans="2:11" ht="33" x14ac:dyDescent="0.3">
      <c r="B42" s="41"/>
      <c r="C42" s="41"/>
      <c r="D42" s="41" t="s">
        <v>165</v>
      </c>
      <c r="E42" s="41">
        <v>10.51</v>
      </c>
      <c r="F42" s="41"/>
      <c r="G42" s="41"/>
      <c r="H42" s="41" t="s">
        <v>43</v>
      </c>
      <c r="I42" s="41">
        <v>7.62</v>
      </c>
      <c r="J42" s="41" t="s">
        <v>47</v>
      </c>
      <c r="K42" s="41">
        <v>17.559999999999999</v>
      </c>
    </row>
    <row r="43" spans="2:11" ht="33" x14ac:dyDescent="0.3">
      <c r="B43" s="41" t="s">
        <v>48</v>
      </c>
      <c r="C43" s="41">
        <v>11.75</v>
      </c>
      <c r="D43" s="41" t="s">
        <v>38</v>
      </c>
      <c r="E43" s="41">
        <v>1.72</v>
      </c>
      <c r="F43" s="41" t="s">
        <v>45</v>
      </c>
      <c r="G43" s="41">
        <v>2.83</v>
      </c>
      <c r="H43" s="41" t="s">
        <v>42</v>
      </c>
      <c r="I43" s="41">
        <v>13.53</v>
      </c>
      <c r="J43" s="41" t="s">
        <v>38</v>
      </c>
      <c r="K43" s="41">
        <v>1.72</v>
      </c>
    </row>
    <row r="44" spans="2:11" x14ac:dyDescent="0.3">
      <c r="B44" s="41"/>
      <c r="C44" s="41"/>
      <c r="D44" s="41"/>
      <c r="E44" s="41"/>
      <c r="F44" s="41"/>
      <c r="G44" s="41"/>
      <c r="H44" s="41"/>
      <c r="I44" s="41"/>
      <c r="J44" s="41"/>
      <c r="K44" s="41"/>
    </row>
    <row r="45" spans="2:11" x14ac:dyDescent="0.3">
      <c r="B45" s="41" t="s">
        <v>113</v>
      </c>
      <c r="C45" s="41">
        <v>4.6399999999999997</v>
      </c>
      <c r="D45" s="41" t="s">
        <v>113</v>
      </c>
      <c r="E45" s="41">
        <v>4.6399999999999997</v>
      </c>
      <c r="F45" s="41" t="s">
        <v>113</v>
      </c>
      <c r="G45" s="41">
        <v>4.6399999999999997</v>
      </c>
      <c r="H45" s="41" t="s">
        <v>113</v>
      </c>
      <c r="I45" s="41">
        <v>4.6399999999999997</v>
      </c>
      <c r="J45" s="41" t="s">
        <v>113</v>
      </c>
      <c r="K45" s="41">
        <v>4.6399999999999997</v>
      </c>
    </row>
    <row r="46" spans="2:11" x14ac:dyDescent="0.3">
      <c r="B46" s="41" t="s">
        <v>46</v>
      </c>
      <c r="C46" s="41">
        <v>12.33</v>
      </c>
      <c r="D46" s="41" t="s">
        <v>105</v>
      </c>
      <c r="E46" s="41">
        <v>23.33</v>
      </c>
      <c r="F46" s="41" t="s">
        <v>46</v>
      </c>
      <c r="G46" s="41">
        <v>12.33</v>
      </c>
      <c r="H46" s="41" t="s">
        <v>105</v>
      </c>
      <c r="I46" s="41">
        <v>23.33</v>
      </c>
      <c r="J46" s="41" t="s">
        <v>177</v>
      </c>
      <c r="K46" s="41">
        <v>18.22</v>
      </c>
    </row>
    <row r="47" spans="2:11" x14ac:dyDescent="0.3">
      <c r="B47" s="131"/>
      <c r="C47" s="132"/>
      <c r="D47" s="131"/>
      <c r="E47" s="132"/>
      <c r="F47" s="131"/>
      <c r="G47" s="132"/>
      <c r="H47" s="131"/>
      <c r="I47" s="132"/>
      <c r="J47" s="131"/>
      <c r="K47" s="132"/>
    </row>
    <row r="48" spans="2:11" x14ac:dyDescent="0.3">
      <c r="B48" s="129" t="s">
        <v>12</v>
      </c>
      <c r="C48" s="130">
        <f>SUM(C49:C60)</f>
        <v>102.66</v>
      </c>
      <c r="D48" s="129" t="s">
        <v>12</v>
      </c>
      <c r="E48" s="130">
        <f>SUM(E49:E60)</f>
        <v>91.59</v>
      </c>
      <c r="F48" s="129" t="s">
        <v>12</v>
      </c>
      <c r="G48" s="130">
        <f>SUM(G49:G60)</f>
        <v>108.38000000000001</v>
      </c>
      <c r="H48" s="129" t="s">
        <v>12</v>
      </c>
      <c r="I48" s="130">
        <f>SUM(I49:I60)</f>
        <v>105.51</v>
      </c>
      <c r="J48" s="129" t="s">
        <v>12</v>
      </c>
      <c r="K48" s="130">
        <f>SUM(K49:K60)</f>
        <v>105.93</v>
      </c>
    </row>
    <row r="49" spans="2:11" ht="49.5" x14ac:dyDescent="0.3">
      <c r="B49" s="41" t="s">
        <v>306</v>
      </c>
      <c r="C49" s="41">
        <v>11.3</v>
      </c>
      <c r="D49" s="41" t="s">
        <v>55</v>
      </c>
      <c r="E49" s="41">
        <v>15.79</v>
      </c>
      <c r="F49" s="41" t="s">
        <v>295</v>
      </c>
      <c r="G49" s="41">
        <v>6.68</v>
      </c>
      <c r="H49" s="41" t="s">
        <v>167</v>
      </c>
      <c r="I49" s="41">
        <v>14.68</v>
      </c>
      <c r="J49" s="41" t="s">
        <v>307</v>
      </c>
      <c r="K49" s="41">
        <v>21.65</v>
      </c>
    </row>
    <row r="50" spans="2:11" ht="66" x14ac:dyDescent="0.3">
      <c r="B50" s="41" t="s">
        <v>286</v>
      </c>
      <c r="C50" s="41">
        <v>12.38</v>
      </c>
      <c r="D50" s="41" t="s">
        <v>310</v>
      </c>
      <c r="E50" s="41">
        <v>11.2</v>
      </c>
      <c r="F50" s="41" t="s">
        <v>169</v>
      </c>
      <c r="G50" s="41">
        <v>15.35</v>
      </c>
      <c r="H50" s="41" t="s">
        <v>170</v>
      </c>
      <c r="I50" s="41">
        <v>8.92</v>
      </c>
      <c r="J50" s="41" t="s">
        <v>159</v>
      </c>
      <c r="K50" s="41">
        <v>12.49</v>
      </c>
    </row>
    <row r="51" spans="2:11" ht="33" x14ac:dyDescent="0.3">
      <c r="B51" s="41" t="s">
        <v>309</v>
      </c>
      <c r="C51" s="41">
        <v>41.73</v>
      </c>
      <c r="D51" s="41" t="s">
        <v>174</v>
      </c>
      <c r="E51" s="41">
        <v>48.32</v>
      </c>
      <c r="F51" s="41" t="s">
        <v>297</v>
      </c>
      <c r="G51" s="41">
        <v>54.36</v>
      </c>
      <c r="H51" s="41" t="s">
        <v>185</v>
      </c>
      <c r="I51" s="41">
        <v>52.89</v>
      </c>
      <c r="J51" s="41" t="s">
        <v>175</v>
      </c>
      <c r="K51" s="41">
        <v>55.23</v>
      </c>
    </row>
    <row r="52" spans="2:11" x14ac:dyDescent="0.3">
      <c r="B52" s="41"/>
      <c r="C52" s="41"/>
      <c r="D52" s="41"/>
      <c r="E52" s="41"/>
      <c r="F52" s="41" t="s">
        <v>284</v>
      </c>
      <c r="G52" s="41">
        <v>2.39</v>
      </c>
      <c r="H52" s="41"/>
      <c r="I52" s="41"/>
      <c r="J52" s="41"/>
      <c r="K52" s="41"/>
    </row>
    <row r="53" spans="2:11" ht="33" x14ac:dyDescent="0.3">
      <c r="B53" s="41" t="s">
        <v>43</v>
      </c>
      <c r="C53" s="41">
        <v>7.62</v>
      </c>
      <c r="D53" s="41"/>
      <c r="E53" s="41"/>
      <c r="F53" s="41" t="s">
        <v>176</v>
      </c>
      <c r="G53" s="41">
        <v>14.61</v>
      </c>
      <c r="H53" s="41" t="s">
        <v>300</v>
      </c>
      <c r="I53" s="41">
        <v>12.86</v>
      </c>
      <c r="J53" s="41"/>
      <c r="K53" s="41"/>
    </row>
    <row r="54" spans="2:11" ht="33" x14ac:dyDescent="0.3">
      <c r="B54" s="41" t="s">
        <v>374</v>
      </c>
      <c r="C54" s="41">
        <v>20.16</v>
      </c>
      <c r="D54" s="41" t="s">
        <v>183</v>
      </c>
      <c r="E54" s="41">
        <v>6.81</v>
      </c>
      <c r="F54" s="41" t="s">
        <v>51</v>
      </c>
      <c r="G54" s="41">
        <v>6.32</v>
      </c>
      <c r="H54" s="41" t="s">
        <v>182</v>
      </c>
      <c r="I54" s="41">
        <v>6.69</v>
      </c>
      <c r="J54" s="41" t="s">
        <v>184</v>
      </c>
      <c r="K54" s="41">
        <v>7.09</v>
      </c>
    </row>
    <row r="55" spans="2:11" x14ac:dyDescent="0.3">
      <c r="B55" s="41" t="s">
        <v>113</v>
      </c>
      <c r="C55" s="41">
        <v>4.6399999999999997</v>
      </c>
      <c r="D55" s="41" t="s">
        <v>113</v>
      </c>
      <c r="E55" s="41">
        <v>4.6399999999999997</v>
      </c>
      <c r="F55" s="41" t="s">
        <v>113</v>
      </c>
      <c r="G55" s="41">
        <v>4.6399999999999997</v>
      </c>
      <c r="H55" s="41" t="s">
        <v>113</v>
      </c>
      <c r="I55" s="41">
        <v>4.6399999999999997</v>
      </c>
      <c r="J55" s="41" t="s">
        <v>113</v>
      </c>
      <c r="K55" s="41">
        <v>4.6399999999999997</v>
      </c>
    </row>
    <row r="56" spans="2:11" x14ac:dyDescent="0.3">
      <c r="B56" s="41" t="s">
        <v>161</v>
      </c>
      <c r="C56" s="41">
        <v>4.83</v>
      </c>
      <c r="D56" s="41" t="s">
        <v>161</v>
      </c>
      <c r="E56" s="41">
        <v>4.83</v>
      </c>
      <c r="F56" s="41" t="s">
        <v>161</v>
      </c>
      <c r="G56" s="41">
        <v>4.03</v>
      </c>
      <c r="H56" s="41" t="s">
        <v>161</v>
      </c>
      <c r="I56" s="41">
        <v>4.83</v>
      </c>
      <c r="J56" s="41" t="s">
        <v>161</v>
      </c>
      <c r="K56" s="41">
        <v>4.83</v>
      </c>
    </row>
    <row r="57" spans="2:11" ht="11.25" customHeight="1" x14ac:dyDescent="0.3">
      <c r="B57" s="133"/>
      <c r="C57" s="132"/>
      <c r="D57" s="133"/>
      <c r="E57" s="132"/>
      <c r="F57" s="133"/>
      <c r="G57" s="132"/>
      <c r="H57" s="133"/>
      <c r="I57" s="132"/>
      <c r="J57" s="133"/>
      <c r="K57" s="132"/>
    </row>
    <row r="58" spans="2:11" hidden="1" x14ac:dyDescent="0.3">
      <c r="B58" s="133"/>
      <c r="C58" s="132"/>
      <c r="D58" s="133"/>
      <c r="E58" s="132"/>
      <c r="F58" s="133"/>
      <c r="G58" s="132"/>
      <c r="H58" s="133"/>
      <c r="I58" s="132"/>
      <c r="J58" s="133"/>
      <c r="K58" s="132"/>
    </row>
    <row r="59" spans="2:11" hidden="1" x14ac:dyDescent="0.3">
      <c r="B59" s="131"/>
      <c r="C59" s="132"/>
      <c r="D59" s="133"/>
      <c r="E59" s="132"/>
      <c r="F59" s="131"/>
      <c r="G59" s="132"/>
      <c r="H59" s="133"/>
      <c r="I59" s="132"/>
      <c r="J59" s="133"/>
      <c r="K59" s="132"/>
    </row>
    <row r="60" spans="2:11" hidden="1" x14ac:dyDescent="0.3">
      <c r="B60" s="131"/>
      <c r="C60" s="132"/>
      <c r="D60" s="133"/>
      <c r="E60" s="132"/>
      <c r="F60" s="131"/>
      <c r="G60" s="132"/>
      <c r="H60" s="133"/>
      <c r="I60" s="132"/>
      <c r="J60" s="131"/>
      <c r="K60" s="132"/>
    </row>
    <row r="61" spans="2:11" x14ac:dyDescent="0.3">
      <c r="B61" s="134" t="s">
        <v>98</v>
      </c>
      <c r="C61" s="135">
        <f>SUM(C62:C64)</f>
        <v>95.63</v>
      </c>
      <c r="D61" s="134" t="s">
        <v>98</v>
      </c>
      <c r="E61" s="135">
        <f>SUM(E62:E64)</f>
        <v>33.35</v>
      </c>
      <c r="F61" s="134" t="s">
        <v>98</v>
      </c>
      <c r="G61" s="135">
        <f>SUM(G62:G64)</f>
        <v>41.019999999999996</v>
      </c>
      <c r="H61" s="134" t="s">
        <v>98</v>
      </c>
      <c r="I61" s="135">
        <f>SUM(I62:I64)</f>
        <v>82.759999999999991</v>
      </c>
      <c r="J61" s="134" t="s">
        <v>98</v>
      </c>
      <c r="K61" s="135">
        <f>SUM(K62:K64)</f>
        <v>41.769999999999996</v>
      </c>
    </row>
    <row r="62" spans="2:11" ht="33" x14ac:dyDescent="0.3">
      <c r="B62" s="41" t="s">
        <v>332</v>
      </c>
      <c r="C62" s="41">
        <v>14.61</v>
      </c>
      <c r="D62" s="41" t="s">
        <v>331</v>
      </c>
      <c r="E62" s="41">
        <v>15.22</v>
      </c>
      <c r="F62" s="41" t="s">
        <v>336</v>
      </c>
      <c r="G62" s="41">
        <v>5.94</v>
      </c>
      <c r="H62" s="41" t="s">
        <v>341</v>
      </c>
      <c r="I62" s="41">
        <v>9.86</v>
      </c>
      <c r="J62" s="41" t="s">
        <v>333</v>
      </c>
      <c r="K62" s="41">
        <v>26.61</v>
      </c>
    </row>
    <row r="63" spans="2:11" ht="33" x14ac:dyDescent="0.3">
      <c r="B63" s="41" t="s">
        <v>338</v>
      </c>
      <c r="C63" s="41">
        <v>57.69</v>
      </c>
      <c r="D63" s="41" t="s">
        <v>337</v>
      </c>
      <c r="E63" s="41">
        <v>2.92</v>
      </c>
      <c r="F63" s="41" t="s">
        <v>48</v>
      </c>
      <c r="G63" s="41">
        <v>11.75</v>
      </c>
      <c r="H63" s="41" t="s">
        <v>338</v>
      </c>
      <c r="I63" s="41">
        <v>57.69</v>
      </c>
      <c r="J63" s="41" t="s">
        <v>45</v>
      </c>
      <c r="K63" s="41">
        <v>2.83</v>
      </c>
    </row>
    <row r="64" spans="2:11" x14ac:dyDescent="0.3">
      <c r="B64" s="41" t="s">
        <v>105</v>
      </c>
      <c r="C64" s="41">
        <v>23.33</v>
      </c>
      <c r="D64" s="41" t="s">
        <v>340</v>
      </c>
      <c r="E64" s="41">
        <v>15.21</v>
      </c>
      <c r="F64" s="41" t="s">
        <v>105</v>
      </c>
      <c r="G64" s="41">
        <v>23.33</v>
      </c>
      <c r="H64" s="41" t="s">
        <v>340</v>
      </c>
      <c r="I64" s="41">
        <v>15.21</v>
      </c>
      <c r="J64" s="41" t="s">
        <v>46</v>
      </c>
      <c r="K64" s="41">
        <v>12.33</v>
      </c>
    </row>
    <row r="65" spans="2:11" x14ac:dyDescent="0.3">
      <c r="B65" s="125"/>
      <c r="C65" s="126"/>
      <c r="D65" s="125"/>
      <c r="E65" s="126"/>
      <c r="F65" s="125"/>
      <c r="G65" s="126"/>
      <c r="H65" s="125"/>
      <c r="I65" s="126"/>
      <c r="K65" s="127" t="s">
        <v>292</v>
      </c>
    </row>
    <row r="66" spans="2:11" ht="45" customHeight="1" x14ac:dyDescent="0.3">
      <c r="B66" s="183" t="s">
        <v>537</v>
      </c>
      <c r="C66" s="183"/>
      <c r="D66" s="183"/>
      <c r="E66" s="183"/>
      <c r="F66" s="183"/>
      <c r="G66" s="183"/>
      <c r="H66" s="183"/>
      <c r="I66" s="183"/>
      <c r="J66" s="183"/>
      <c r="K66" s="183"/>
    </row>
    <row r="67" spans="2:11" x14ac:dyDescent="0.3">
      <c r="B67" s="183" t="s">
        <v>85</v>
      </c>
      <c r="C67" s="183"/>
      <c r="D67" s="183"/>
      <c r="E67" s="183"/>
      <c r="F67" s="183"/>
      <c r="G67" s="183"/>
      <c r="H67" s="183"/>
      <c r="I67" s="183"/>
      <c r="J67" s="183"/>
      <c r="K67" s="183"/>
    </row>
    <row r="68" spans="2:11" x14ac:dyDescent="0.3">
      <c r="B68" s="215" t="s">
        <v>86</v>
      </c>
      <c r="C68" s="215"/>
      <c r="D68" s="215" t="s">
        <v>87</v>
      </c>
      <c r="E68" s="215"/>
      <c r="F68" s="215" t="s">
        <v>88</v>
      </c>
      <c r="G68" s="215"/>
      <c r="H68" s="215" t="s">
        <v>89</v>
      </c>
      <c r="I68" s="215"/>
      <c r="J68" s="215" t="s">
        <v>90</v>
      </c>
      <c r="K68" s="215"/>
    </row>
    <row r="69" spans="2:11" x14ac:dyDescent="0.3">
      <c r="B69" s="137" t="s">
        <v>91</v>
      </c>
      <c r="C69" s="138">
        <f>SUM(C70:C80)</f>
        <v>52.03</v>
      </c>
      <c r="D69" s="137" t="s">
        <v>91</v>
      </c>
      <c r="E69" s="138">
        <f>SUM(E70:E80)</f>
        <v>84.14</v>
      </c>
      <c r="F69" s="137" t="s">
        <v>91</v>
      </c>
      <c r="G69" s="138">
        <f>SUM(G70:G80)</f>
        <v>78.91</v>
      </c>
      <c r="H69" s="137" t="s">
        <v>91</v>
      </c>
      <c r="I69" s="138">
        <f>SUM(I70:I80)</f>
        <v>66.3</v>
      </c>
      <c r="J69" s="137" t="s">
        <v>91</v>
      </c>
      <c r="K69" s="138">
        <f>SUM(K70:K80)</f>
        <v>63.64</v>
      </c>
    </row>
    <row r="70" spans="2:11" x14ac:dyDescent="0.3">
      <c r="B70" s="41"/>
      <c r="C70" s="41"/>
      <c r="D70" s="41"/>
      <c r="E70" s="41"/>
      <c r="F70" s="41" t="s">
        <v>44</v>
      </c>
      <c r="G70" s="41">
        <v>7.22</v>
      </c>
      <c r="H70" s="41"/>
      <c r="I70" s="41"/>
      <c r="J70" s="41"/>
      <c r="K70" s="41"/>
    </row>
    <row r="71" spans="2:11" x14ac:dyDescent="0.3">
      <c r="B71" s="41" t="s">
        <v>162</v>
      </c>
      <c r="C71" s="41">
        <v>8.99</v>
      </c>
      <c r="D71" s="41"/>
      <c r="E71" s="41"/>
      <c r="F71" s="41"/>
      <c r="G71" s="41"/>
      <c r="H71" s="41"/>
      <c r="I71" s="41"/>
      <c r="J71" s="41"/>
      <c r="K71" s="41"/>
    </row>
    <row r="72" spans="2:11" x14ac:dyDescent="0.3">
      <c r="B72" s="41" t="s">
        <v>212</v>
      </c>
      <c r="C72" s="41">
        <v>6.14</v>
      </c>
      <c r="D72" s="41"/>
      <c r="E72" s="41"/>
      <c r="F72" s="41"/>
      <c r="G72" s="41"/>
      <c r="H72" s="41"/>
      <c r="I72" s="41"/>
      <c r="J72" s="41"/>
      <c r="K72" s="41"/>
    </row>
    <row r="73" spans="2:11" ht="33" x14ac:dyDescent="0.3">
      <c r="B73" s="41" t="s">
        <v>163</v>
      </c>
      <c r="C73" s="41">
        <v>11.09</v>
      </c>
      <c r="D73" s="41" t="s">
        <v>296</v>
      </c>
      <c r="E73" s="41">
        <v>38.79</v>
      </c>
      <c r="F73" s="41" t="s">
        <v>186</v>
      </c>
      <c r="G73" s="41">
        <v>37.75</v>
      </c>
      <c r="H73" s="41" t="s">
        <v>190</v>
      </c>
      <c r="I73" s="41">
        <v>22.38</v>
      </c>
      <c r="J73" s="41" t="s">
        <v>189</v>
      </c>
      <c r="K73" s="41">
        <v>23.58</v>
      </c>
    </row>
    <row r="74" spans="2:11" x14ac:dyDescent="0.3">
      <c r="B74" s="41"/>
      <c r="C74" s="41"/>
      <c r="D74" s="41" t="s">
        <v>44</v>
      </c>
      <c r="E74" s="41">
        <v>3.61</v>
      </c>
      <c r="F74" s="41" t="s">
        <v>187</v>
      </c>
      <c r="G74" s="41">
        <v>11.38</v>
      </c>
      <c r="H74" s="41" t="s">
        <v>44</v>
      </c>
      <c r="I74" s="41">
        <v>3.61</v>
      </c>
      <c r="J74" s="41" t="s">
        <v>44</v>
      </c>
      <c r="K74" s="41">
        <v>3.61</v>
      </c>
    </row>
    <row r="75" spans="2:11" ht="33" x14ac:dyDescent="0.3">
      <c r="B75" s="41"/>
      <c r="C75" s="41"/>
      <c r="D75" s="41"/>
      <c r="E75" s="41"/>
      <c r="F75" s="41"/>
      <c r="G75" s="41"/>
      <c r="H75" s="41"/>
      <c r="I75" s="41"/>
      <c r="J75" s="41" t="s">
        <v>180</v>
      </c>
      <c r="K75" s="41">
        <v>8.57</v>
      </c>
    </row>
    <row r="76" spans="2:11" ht="33" x14ac:dyDescent="0.3">
      <c r="B76" s="41"/>
      <c r="C76" s="41"/>
      <c r="D76" s="41" t="s">
        <v>178</v>
      </c>
      <c r="E76" s="41">
        <v>13.74</v>
      </c>
      <c r="F76" s="41"/>
      <c r="G76" s="41"/>
      <c r="H76" s="41" t="s">
        <v>43</v>
      </c>
      <c r="I76" s="41">
        <v>6.53</v>
      </c>
      <c r="J76" s="41"/>
      <c r="K76" s="41"/>
    </row>
    <row r="77" spans="2:11" ht="33" x14ac:dyDescent="0.3">
      <c r="B77" s="41" t="s">
        <v>48</v>
      </c>
      <c r="C77" s="41">
        <v>10.9</v>
      </c>
      <c r="D77" s="41" t="s">
        <v>45</v>
      </c>
      <c r="E77" s="41">
        <v>2.68</v>
      </c>
      <c r="F77" s="41" t="s">
        <v>38</v>
      </c>
      <c r="G77" s="41">
        <v>1.7</v>
      </c>
      <c r="H77" s="41" t="s">
        <v>42</v>
      </c>
      <c r="I77" s="41">
        <v>11.34</v>
      </c>
      <c r="J77" s="41" t="s">
        <v>45</v>
      </c>
      <c r="K77" s="41">
        <v>2.68</v>
      </c>
    </row>
    <row r="78" spans="2:11" x14ac:dyDescent="0.3">
      <c r="B78" s="41"/>
      <c r="C78" s="41"/>
      <c r="D78" s="41"/>
      <c r="E78" s="41"/>
      <c r="F78" s="41" t="s">
        <v>209</v>
      </c>
      <c r="G78" s="41">
        <v>5.95</v>
      </c>
      <c r="H78" s="41"/>
      <c r="I78" s="41"/>
      <c r="J78" s="41"/>
      <c r="K78" s="41"/>
    </row>
    <row r="79" spans="2:11" x14ac:dyDescent="0.3">
      <c r="B79" s="41" t="s">
        <v>113</v>
      </c>
      <c r="C79" s="41">
        <v>4.42</v>
      </c>
      <c r="D79" s="41" t="s">
        <v>113</v>
      </c>
      <c r="E79" s="41">
        <v>4.42</v>
      </c>
      <c r="F79" s="41" t="s">
        <v>113</v>
      </c>
      <c r="G79" s="41">
        <v>4.42</v>
      </c>
      <c r="H79" s="41" t="s">
        <v>113</v>
      </c>
      <c r="I79" s="41">
        <v>4.42</v>
      </c>
      <c r="J79" s="41" t="s">
        <v>113</v>
      </c>
      <c r="K79" s="41">
        <v>7.73</v>
      </c>
    </row>
    <row r="80" spans="2:11" x14ac:dyDescent="0.3">
      <c r="B80" s="41" t="s">
        <v>46</v>
      </c>
      <c r="C80" s="41">
        <v>10.49</v>
      </c>
      <c r="D80" s="41" t="s">
        <v>105</v>
      </c>
      <c r="E80" s="41">
        <v>20.9</v>
      </c>
      <c r="F80" s="41" t="s">
        <v>46</v>
      </c>
      <c r="G80" s="41">
        <v>10.49</v>
      </c>
      <c r="H80" s="41" t="s">
        <v>308</v>
      </c>
      <c r="I80" s="41">
        <v>18.02</v>
      </c>
      <c r="J80" s="41" t="s">
        <v>177</v>
      </c>
      <c r="K80" s="41">
        <v>17.47</v>
      </c>
    </row>
    <row r="81" spans="2:11" x14ac:dyDescent="0.3">
      <c r="B81" s="216"/>
      <c r="C81" s="217"/>
      <c r="D81" s="217"/>
      <c r="E81" s="217"/>
      <c r="F81" s="217"/>
      <c r="G81" s="217"/>
      <c r="H81" s="217"/>
      <c r="I81" s="217"/>
      <c r="J81" s="217"/>
      <c r="K81" s="218"/>
    </row>
    <row r="82" spans="2:11" x14ac:dyDescent="0.3">
      <c r="B82" s="129" t="s">
        <v>12</v>
      </c>
      <c r="C82" s="130">
        <f>SUM(C83:C96)</f>
        <v>172.88000000000002</v>
      </c>
      <c r="D82" s="129" t="s">
        <v>12</v>
      </c>
      <c r="E82" s="130">
        <f>SUM(E83:E96)</f>
        <v>170.37</v>
      </c>
      <c r="F82" s="129" t="s">
        <v>12</v>
      </c>
      <c r="G82" s="130">
        <f>SUM(G83:G96)</f>
        <v>164.92999999999998</v>
      </c>
      <c r="H82" s="129" t="s">
        <v>12</v>
      </c>
      <c r="I82" s="130">
        <f>SUM(I83:I96)</f>
        <v>172.4</v>
      </c>
      <c r="J82" s="129" t="s">
        <v>12</v>
      </c>
      <c r="K82" s="130">
        <f>SUM(K83:K96)</f>
        <v>160.88999999999999</v>
      </c>
    </row>
    <row r="83" spans="2:11" ht="33" x14ac:dyDescent="0.3">
      <c r="B83" s="41" t="s">
        <v>304</v>
      </c>
      <c r="C83" s="41">
        <v>11.38</v>
      </c>
      <c r="D83" s="41" t="s">
        <v>54</v>
      </c>
      <c r="E83" s="41">
        <v>4.16</v>
      </c>
      <c r="F83" s="41" t="s">
        <v>294</v>
      </c>
      <c r="G83" s="41">
        <v>4.2300000000000004</v>
      </c>
      <c r="H83" s="41" t="s">
        <v>49</v>
      </c>
      <c r="I83" s="41">
        <v>9.02</v>
      </c>
      <c r="J83" s="41" t="s">
        <v>305</v>
      </c>
      <c r="K83" s="41">
        <v>13.68</v>
      </c>
    </row>
    <row r="84" spans="2:11" ht="66" x14ac:dyDescent="0.3">
      <c r="B84" s="41" t="s">
        <v>168</v>
      </c>
      <c r="C84" s="41">
        <v>5.84</v>
      </c>
      <c r="D84" s="41" t="s">
        <v>285</v>
      </c>
      <c r="E84" s="41">
        <v>13.77</v>
      </c>
      <c r="F84" s="41" t="s">
        <v>299</v>
      </c>
      <c r="G84" s="41">
        <v>7.21</v>
      </c>
      <c r="H84" s="41" t="s">
        <v>160</v>
      </c>
      <c r="I84" s="41">
        <v>7.41</v>
      </c>
      <c r="J84" s="41" t="s">
        <v>171</v>
      </c>
      <c r="K84" s="41">
        <v>7.93</v>
      </c>
    </row>
    <row r="85" spans="2:11" ht="49.5" x14ac:dyDescent="0.3">
      <c r="B85" s="41" t="s">
        <v>172</v>
      </c>
      <c r="C85" s="41">
        <v>60.66</v>
      </c>
      <c r="D85" s="41" t="s">
        <v>173</v>
      </c>
      <c r="E85" s="41">
        <v>29.05</v>
      </c>
      <c r="F85" s="41" t="s">
        <v>188</v>
      </c>
      <c r="G85" s="41">
        <v>34.51</v>
      </c>
      <c r="H85" s="41" t="s">
        <v>179</v>
      </c>
      <c r="I85" s="41">
        <v>60.69</v>
      </c>
      <c r="J85" s="41" t="s">
        <v>298</v>
      </c>
      <c r="K85" s="41">
        <v>25.13</v>
      </c>
    </row>
    <row r="86" spans="2:11" x14ac:dyDescent="0.3">
      <c r="B86" s="41"/>
      <c r="C86" s="41"/>
      <c r="D86" s="41"/>
      <c r="E86" s="41"/>
      <c r="F86" s="41" t="s">
        <v>44</v>
      </c>
      <c r="G86" s="41">
        <v>3.61</v>
      </c>
      <c r="H86" s="41"/>
      <c r="I86" s="41"/>
      <c r="J86" s="41"/>
      <c r="K86" s="41"/>
    </row>
    <row r="87" spans="2:11" ht="33" x14ac:dyDescent="0.3">
      <c r="B87" s="41"/>
      <c r="C87" s="41"/>
      <c r="D87" s="41" t="s">
        <v>165</v>
      </c>
      <c r="E87" s="41">
        <v>7</v>
      </c>
      <c r="F87" s="41" t="s">
        <v>47</v>
      </c>
      <c r="G87" s="41">
        <v>14.43</v>
      </c>
      <c r="H87" s="41"/>
      <c r="I87" s="41"/>
      <c r="J87" s="41" t="s">
        <v>300</v>
      </c>
      <c r="K87" s="41">
        <v>9.3000000000000007</v>
      </c>
    </row>
    <row r="88" spans="2:11" ht="33" x14ac:dyDescent="0.3">
      <c r="B88" s="41" t="s">
        <v>374</v>
      </c>
      <c r="C88" s="41">
        <v>19.98</v>
      </c>
      <c r="D88" s="41" t="s">
        <v>182</v>
      </c>
      <c r="E88" s="41">
        <v>5.58</v>
      </c>
      <c r="F88" s="41" t="s">
        <v>51</v>
      </c>
      <c r="G88" s="41">
        <v>5.53</v>
      </c>
      <c r="H88" s="41" t="s">
        <v>183</v>
      </c>
      <c r="I88" s="41">
        <v>2.78</v>
      </c>
      <c r="J88" s="41" t="s">
        <v>196</v>
      </c>
      <c r="K88" s="41">
        <v>8.0399999999999991</v>
      </c>
    </row>
    <row r="89" spans="2:11" x14ac:dyDescent="0.3">
      <c r="B89" s="41" t="s">
        <v>113</v>
      </c>
      <c r="C89" s="41">
        <v>4.42</v>
      </c>
      <c r="D89" s="41" t="s">
        <v>113</v>
      </c>
      <c r="E89" s="41">
        <v>4.42</v>
      </c>
      <c r="F89" s="41" t="s">
        <v>113</v>
      </c>
      <c r="G89" s="41">
        <v>4.42</v>
      </c>
      <c r="H89" s="41" t="s">
        <v>113</v>
      </c>
      <c r="I89" s="41">
        <v>4.42</v>
      </c>
      <c r="J89" s="41" t="s">
        <v>113</v>
      </c>
      <c r="K89" s="41">
        <v>4.42</v>
      </c>
    </row>
    <row r="90" spans="2:11" x14ac:dyDescent="0.3">
      <c r="B90" s="41" t="s">
        <v>161</v>
      </c>
      <c r="C90" s="41">
        <v>2.94</v>
      </c>
      <c r="D90" s="41" t="s">
        <v>161</v>
      </c>
      <c r="E90" s="41">
        <v>3.53</v>
      </c>
      <c r="F90" s="41" t="s">
        <v>161</v>
      </c>
      <c r="G90" s="41">
        <v>3.53</v>
      </c>
      <c r="H90" s="41" t="s">
        <v>161</v>
      </c>
      <c r="I90" s="41">
        <v>2.94</v>
      </c>
      <c r="J90" s="41" t="s">
        <v>161</v>
      </c>
      <c r="K90" s="41">
        <v>3.53</v>
      </c>
    </row>
    <row r="91" spans="2:11" x14ac:dyDescent="0.3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x14ac:dyDescent="0.3">
      <c r="B92" s="129" t="s">
        <v>98</v>
      </c>
      <c r="C92" s="130">
        <f>SUM(C93:C95)</f>
        <v>33.83</v>
      </c>
      <c r="D92" s="129" t="s">
        <v>98</v>
      </c>
      <c r="E92" s="130">
        <f>SUM(E93:E95)</f>
        <v>51.430000000000007</v>
      </c>
      <c r="F92" s="129" t="s">
        <v>98</v>
      </c>
      <c r="G92" s="130">
        <f>SUM(G93:G95)</f>
        <v>43.73</v>
      </c>
      <c r="H92" s="129" t="s">
        <v>98</v>
      </c>
      <c r="I92" s="130">
        <f>SUM(I93:I95)</f>
        <v>42.57</v>
      </c>
      <c r="J92" s="129" t="s">
        <v>98</v>
      </c>
      <c r="K92" s="130">
        <f>SUM(K93:K95)</f>
        <v>44.430000000000007</v>
      </c>
    </row>
    <row r="93" spans="2:11" ht="33" x14ac:dyDescent="0.3">
      <c r="B93" s="41" t="s">
        <v>331</v>
      </c>
      <c r="C93" s="41">
        <v>10.57</v>
      </c>
      <c r="D93" s="41" t="s">
        <v>332</v>
      </c>
      <c r="E93" s="41">
        <v>9.44</v>
      </c>
      <c r="F93" s="41" t="s">
        <v>333</v>
      </c>
      <c r="G93" s="41">
        <v>21.13</v>
      </c>
      <c r="H93" s="41" t="s">
        <v>334</v>
      </c>
      <c r="I93" s="41">
        <v>10.07</v>
      </c>
      <c r="J93" s="41" t="s">
        <v>335</v>
      </c>
      <c r="K93" s="41">
        <v>13.55</v>
      </c>
    </row>
    <row r="94" spans="2:11" x14ac:dyDescent="0.3">
      <c r="B94" s="41" t="s">
        <v>337</v>
      </c>
      <c r="C94" s="41">
        <v>2.36</v>
      </c>
      <c r="D94" s="41" t="s">
        <v>338</v>
      </c>
      <c r="E94" s="41">
        <v>22.01</v>
      </c>
      <c r="F94" s="41" t="s">
        <v>38</v>
      </c>
      <c r="G94" s="41">
        <v>1.7</v>
      </c>
      <c r="H94" s="41" t="s">
        <v>338</v>
      </c>
      <c r="I94" s="41">
        <v>22.01</v>
      </c>
      <c r="J94" s="41" t="s">
        <v>48</v>
      </c>
      <c r="K94" s="41">
        <v>10.9</v>
      </c>
    </row>
    <row r="95" spans="2:11" x14ac:dyDescent="0.3">
      <c r="B95" s="41" t="s">
        <v>105</v>
      </c>
      <c r="C95" s="41">
        <v>20.9</v>
      </c>
      <c r="D95" s="41" t="s">
        <v>340</v>
      </c>
      <c r="E95" s="41">
        <v>19.98</v>
      </c>
      <c r="F95" s="41" t="s">
        <v>105</v>
      </c>
      <c r="G95" s="41">
        <v>20.9</v>
      </c>
      <c r="H95" s="41" t="s">
        <v>46</v>
      </c>
      <c r="I95" s="41">
        <v>10.49</v>
      </c>
      <c r="J95" s="41" t="s">
        <v>340</v>
      </c>
      <c r="K95" s="41">
        <v>19.98</v>
      </c>
    </row>
    <row r="96" spans="2:11" x14ac:dyDescent="0.3">
      <c r="B96" s="219" t="s">
        <v>292</v>
      </c>
      <c r="C96" s="219"/>
      <c r="D96" s="219"/>
      <c r="E96" s="219"/>
      <c r="F96" s="219"/>
      <c r="G96" s="219"/>
      <c r="H96" s="219"/>
      <c r="I96" s="219"/>
      <c r="J96" s="219"/>
      <c r="K96" s="219"/>
    </row>
    <row r="97" spans="2:11" ht="42.75" customHeight="1" x14ac:dyDescent="0.3">
      <c r="B97" s="183" t="s">
        <v>538</v>
      </c>
      <c r="C97" s="183"/>
      <c r="D97" s="183"/>
      <c r="E97" s="183"/>
      <c r="F97" s="183"/>
      <c r="G97" s="183"/>
      <c r="H97" s="183"/>
      <c r="I97" s="183"/>
      <c r="J97" s="183"/>
      <c r="K97" s="183"/>
    </row>
    <row r="98" spans="2:11" x14ac:dyDescent="0.3">
      <c r="B98" s="183" t="s">
        <v>92</v>
      </c>
      <c r="C98" s="183"/>
      <c r="D98" s="183"/>
      <c r="E98" s="183"/>
      <c r="F98" s="183"/>
      <c r="G98" s="183"/>
      <c r="H98" s="183"/>
      <c r="I98" s="183"/>
      <c r="J98" s="183"/>
      <c r="K98" s="183"/>
    </row>
    <row r="99" spans="2:11" x14ac:dyDescent="0.3">
      <c r="B99" s="215" t="s">
        <v>93</v>
      </c>
      <c r="C99" s="215"/>
      <c r="D99" s="215" t="s">
        <v>94</v>
      </c>
      <c r="E99" s="215"/>
      <c r="F99" s="215" t="s">
        <v>95</v>
      </c>
      <c r="G99" s="215"/>
      <c r="H99" s="215" t="s">
        <v>96</v>
      </c>
      <c r="I99" s="215"/>
      <c r="J99" s="215" t="s">
        <v>97</v>
      </c>
      <c r="K99" s="215"/>
    </row>
    <row r="100" spans="2:11" x14ac:dyDescent="0.3">
      <c r="B100" s="137" t="s">
        <v>91</v>
      </c>
      <c r="C100" s="138">
        <f>SUM(C101:C110)</f>
        <v>52.43</v>
      </c>
      <c r="D100" s="137" t="s">
        <v>91</v>
      </c>
      <c r="E100" s="138">
        <f>SUM(E101:E110)</f>
        <v>83.95</v>
      </c>
      <c r="F100" s="137" t="s">
        <v>91</v>
      </c>
      <c r="G100" s="138">
        <f>SUM(G101:G110)</f>
        <v>50.63</v>
      </c>
      <c r="H100" s="137" t="s">
        <v>91</v>
      </c>
      <c r="I100" s="138">
        <f>SUM(I101:I110)</f>
        <v>62.24</v>
      </c>
      <c r="J100" s="137" t="s">
        <v>91</v>
      </c>
      <c r="K100" s="138">
        <f>SUM(K101:K110)</f>
        <v>81.34</v>
      </c>
    </row>
    <row r="101" spans="2:11" x14ac:dyDescent="0.3">
      <c r="B101" s="41"/>
      <c r="C101" s="41"/>
      <c r="D101" s="41"/>
      <c r="E101" s="41"/>
      <c r="F101" s="41" t="s">
        <v>44</v>
      </c>
      <c r="G101" s="41">
        <v>7.22</v>
      </c>
      <c r="H101" s="41"/>
      <c r="I101" s="41"/>
      <c r="J101" s="41" t="s">
        <v>44</v>
      </c>
      <c r="K101" s="41">
        <v>7.22</v>
      </c>
    </row>
    <row r="102" spans="2:11" x14ac:dyDescent="0.3">
      <c r="B102" s="41" t="s">
        <v>162</v>
      </c>
      <c r="C102" s="41">
        <v>8.99</v>
      </c>
      <c r="D102" s="41"/>
      <c r="E102" s="41"/>
      <c r="F102" s="41"/>
      <c r="G102" s="41"/>
      <c r="H102" s="41"/>
      <c r="I102" s="41"/>
      <c r="J102" s="41"/>
      <c r="K102" s="41"/>
    </row>
    <row r="103" spans="2:11" x14ac:dyDescent="0.3">
      <c r="B103" s="41" t="s">
        <v>212</v>
      </c>
      <c r="C103" s="41">
        <v>6.14</v>
      </c>
      <c r="D103" s="41"/>
      <c r="E103" s="41"/>
      <c r="F103" s="41"/>
      <c r="G103" s="41"/>
      <c r="H103" s="41"/>
      <c r="I103" s="41"/>
      <c r="J103" s="41"/>
      <c r="K103" s="41"/>
    </row>
    <row r="104" spans="2:11" ht="33" x14ac:dyDescent="0.3">
      <c r="B104" s="41" t="s">
        <v>181</v>
      </c>
      <c r="C104" s="41">
        <v>11.49</v>
      </c>
      <c r="D104" s="41" t="s">
        <v>287</v>
      </c>
      <c r="E104" s="41">
        <v>49.93</v>
      </c>
      <c r="F104" s="41" t="s">
        <v>291</v>
      </c>
      <c r="G104" s="41">
        <v>24.6</v>
      </c>
      <c r="H104" s="41" t="s">
        <v>164</v>
      </c>
      <c r="I104" s="41">
        <v>19.05</v>
      </c>
      <c r="J104" s="41" t="s">
        <v>283</v>
      </c>
      <c r="K104" s="41">
        <v>34.51</v>
      </c>
    </row>
    <row r="105" spans="2:11" x14ac:dyDescent="0.3">
      <c r="B105" s="41"/>
      <c r="C105" s="41"/>
      <c r="D105" s="41"/>
      <c r="E105" s="41"/>
      <c r="F105" s="41" t="s">
        <v>191</v>
      </c>
      <c r="G105" s="41">
        <v>1.22</v>
      </c>
      <c r="H105" s="41"/>
      <c r="I105" s="41"/>
      <c r="J105" s="41" t="s">
        <v>284</v>
      </c>
      <c r="K105" s="41">
        <v>1.59</v>
      </c>
    </row>
    <row r="106" spans="2:11" ht="33" x14ac:dyDescent="0.3">
      <c r="B106" s="41"/>
      <c r="C106" s="41"/>
      <c r="D106" s="41" t="s">
        <v>165</v>
      </c>
      <c r="E106" s="41">
        <v>7</v>
      </c>
      <c r="F106" s="41"/>
      <c r="G106" s="41"/>
      <c r="H106" s="41" t="s">
        <v>43</v>
      </c>
      <c r="I106" s="41">
        <v>6.53</v>
      </c>
      <c r="J106" s="41" t="s">
        <v>47</v>
      </c>
      <c r="K106" s="41">
        <v>14.43</v>
      </c>
    </row>
    <row r="107" spans="2:11" ht="33" x14ac:dyDescent="0.3">
      <c r="B107" s="41" t="s">
        <v>48</v>
      </c>
      <c r="C107" s="41">
        <v>10.9</v>
      </c>
      <c r="D107" s="41" t="s">
        <v>38</v>
      </c>
      <c r="E107" s="41">
        <v>1.7</v>
      </c>
      <c r="F107" s="41" t="s">
        <v>45</v>
      </c>
      <c r="G107" s="41">
        <v>2.68</v>
      </c>
      <c r="H107" s="41" t="s">
        <v>42</v>
      </c>
      <c r="I107" s="41">
        <v>11.34</v>
      </c>
      <c r="J107" s="41" t="s">
        <v>38</v>
      </c>
      <c r="K107" s="41">
        <v>1.7</v>
      </c>
    </row>
    <row r="108" spans="2:11" x14ac:dyDescent="0.3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x14ac:dyDescent="0.3">
      <c r="B109" s="41" t="s">
        <v>113</v>
      </c>
      <c r="C109" s="41">
        <v>4.42</v>
      </c>
      <c r="D109" s="41" t="s">
        <v>113</v>
      </c>
      <c r="E109" s="41">
        <v>4.42</v>
      </c>
      <c r="F109" s="41" t="s">
        <v>113</v>
      </c>
      <c r="G109" s="41">
        <v>4.42</v>
      </c>
      <c r="H109" s="41" t="s">
        <v>113</v>
      </c>
      <c r="I109" s="41">
        <v>4.42</v>
      </c>
      <c r="J109" s="41" t="s">
        <v>113</v>
      </c>
      <c r="K109" s="41">
        <v>4.42</v>
      </c>
    </row>
    <row r="110" spans="2:11" x14ac:dyDescent="0.3">
      <c r="B110" s="41" t="s">
        <v>46</v>
      </c>
      <c r="C110" s="41">
        <v>10.49</v>
      </c>
      <c r="D110" s="41" t="s">
        <v>105</v>
      </c>
      <c r="E110" s="41">
        <v>20.9</v>
      </c>
      <c r="F110" s="41" t="s">
        <v>46</v>
      </c>
      <c r="G110" s="41">
        <v>10.49</v>
      </c>
      <c r="H110" s="41" t="s">
        <v>105</v>
      </c>
      <c r="I110" s="41">
        <v>20.9</v>
      </c>
      <c r="J110" s="41" t="s">
        <v>177</v>
      </c>
      <c r="K110" s="41">
        <v>17.47</v>
      </c>
    </row>
    <row r="111" spans="2:11" x14ac:dyDescent="0.3">
      <c r="B111" s="131"/>
      <c r="C111" s="132"/>
      <c r="D111" s="131"/>
      <c r="E111" s="132"/>
      <c r="F111" s="131"/>
      <c r="G111" s="132"/>
      <c r="H111" s="131"/>
      <c r="I111" s="132"/>
      <c r="J111" s="131"/>
      <c r="K111" s="132"/>
    </row>
    <row r="112" spans="2:11" x14ac:dyDescent="0.3">
      <c r="B112" s="129" t="s">
        <v>12</v>
      </c>
      <c r="C112" s="130">
        <f>SUM(C113:C124)</f>
        <v>86.5</v>
      </c>
      <c r="D112" s="129" t="s">
        <v>12</v>
      </c>
      <c r="E112" s="130">
        <f>SUM(E113:E124)</f>
        <v>70.050000000000011</v>
      </c>
      <c r="F112" s="129" t="s">
        <v>12</v>
      </c>
      <c r="G112" s="130">
        <f>SUM(G113:G124)</f>
        <v>79.680000000000007</v>
      </c>
      <c r="H112" s="129" t="s">
        <v>12</v>
      </c>
      <c r="I112" s="130">
        <f>SUM(I113:I124)</f>
        <v>82.63</v>
      </c>
      <c r="J112" s="129" t="s">
        <v>12</v>
      </c>
      <c r="K112" s="130">
        <f>SUM(K113:K124)</f>
        <v>84.79</v>
      </c>
    </row>
    <row r="113" spans="2:11" ht="49.5" x14ac:dyDescent="0.3">
      <c r="B113" s="41" t="s">
        <v>306</v>
      </c>
      <c r="C113" s="41">
        <v>9.64</v>
      </c>
      <c r="D113" s="41" t="s">
        <v>55</v>
      </c>
      <c r="E113" s="41">
        <v>11.63</v>
      </c>
      <c r="F113" s="41" t="s">
        <v>295</v>
      </c>
      <c r="G113" s="41">
        <v>3.04</v>
      </c>
      <c r="H113" s="41" t="s">
        <v>167</v>
      </c>
      <c r="I113" s="41">
        <v>12.18</v>
      </c>
      <c r="J113" s="41" t="s">
        <v>307</v>
      </c>
      <c r="K113" s="41">
        <v>17.059999999999999</v>
      </c>
    </row>
    <row r="114" spans="2:11" ht="66" x14ac:dyDescent="0.3">
      <c r="B114" s="41" t="s">
        <v>286</v>
      </c>
      <c r="C114" s="41">
        <v>8.75</v>
      </c>
      <c r="D114" s="41" t="s">
        <v>310</v>
      </c>
      <c r="E114" s="41">
        <v>7.56</v>
      </c>
      <c r="F114" s="41" t="s">
        <v>169</v>
      </c>
      <c r="G114" s="41">
        <v>10.35</v>
      </c>
      <c r="H114" s="41" t="s">
        <v>170</v>
      </c>
      <c r="I114" s="41">
        <v>5.59</v>
      </c>
      <c r="J114" s="41" t="s">
        <v>159</v>
      </c>
      <c r="K114" s="41">
        <v>9.27</v>
      </c>
    </row>
    <row r="115" spans="2:11" ht="33" x14ac:dyDescent="0.3">
      <c r="B115" s="41" t="s">
        <v>309</v>
      </c>
      <c r="C115" s="41">
        <v>33.65</v>
      </c>
      <c r="D115" s="41" t="s">
        <v>174</v>
      </c>
      <c r="E115" s="41">
        <v>40.130000000000003</v>
      </c>
      <c r="F115" s="41" t="s">
        <v>297</v>
      </c>
      <c r="G115" s="41">
        <v>40.44</v>
      </c>
      <c r="H115" s="41" t="s">
        <v>185</v>
      </c>
      <c r="I115" s="41">
        <v>42.03</v>
      </c>
      <c r="J115" s="41" t="s">
        <v>175</v>
      </c>
      <c r="K115" s="41">
        <v>46.25</v>
      </c>
    </row>
    <row r="116" spans="2:11" x14ac:dyDescent="0.3">
      <c r="B116" s="41"/>
      <c r="C116" s="41"/>
      <c r="D116" s="41"/>
      <c r="E116" s="41"/>
      <c r="F116" s="41" t="s">
        <v>284</v>
      </c>
      <c r="G116" s="41">
        <v>1.59</v>
      </c>
      <c r="H116" s="41"/>
      <c r="I116" s="41"/>
      <c r="J116" s="41"/>
      <c r="K116" s="41"/>
    </row>
    <row r="117" spans="2:11" ht="33" x14ac:dyDescent="0.3">
      <c r="B117" s="41" t="s">
        <v>43</v>
      </c>
      <c r="C117" s="41">
        <v>6.53</v>
      </c>
      <c r="D117" s="41"/>
      <c r="E117" s="41"/>
      <c r="F117" s="41" t="s">
        <v>176</v>
      </c>
      <c r="G117" s="41">
        <v>11.37</v>
      </c>
      <c r="H117" s="41" t="s">
        <v>300</v>
      </c>
      <c r="I117" s="41">
        <v>9.3000000000000007</v>
      </c>
      <c r="J117" s="41"/>
      <c r="K117" s="41"/>
    </row>
    <row r="118" spans="2:11" ht="33" x14ac:dyDescent="0.3">
      <c r="B118" s="41" t="s">
        <v>374</v>
      </c>
      <c r="C118" s="41">
        <v>19.98</v>
      </c>
      <c r="D118" s="41" t="s">
        <v>183</v>
      </c>
      <c r="E118" s="41">
        <v>2.78</v>
      </c>
      <c r="F118" s="41" t="s">
        <v>51</v>
      </c>
      <c r="G118" s="41">
        <v>5.53</v>
      </c>
      <c r="H118" s="41" t="s">
        <v>182</v>
      </c>
      <c r="I118" s="41">
        <v>5.58</v>
      </c>
      <c r="J118" s="41" t="s">
        <v>184</v>
      </c>
      <c r="K118" s="41">
        <v>4.26</v>
      </c>
    </row>
    <row r="119" spans="2:11" x14ac:dyDescent="0.3">
      <c r="B119" s="41" t="s">
        <v>113</v>
      </c>
      <c r="C119" s="41">
        <v>4.42</v>
      </c>
      <c r="D119" s="41" t="s">
        <v>113</v>
      </c>
      <c r="E119" s="41">
        <v>4.42</v>
      </c>
      <c r="F119" s="41" t="s">
        <v>113</v>
      </c>
      <c r="G119" s="41">
        <v>4.42</v>
      </c>
      <c r="H119" s="41" t="s">
        <v>113</v>
      </c>
      <c r="I119" s="41">
        <v>4.42</v>
      </c>
      <c r="J119" s="41" t="s">
        <v>113</v>
      </c>
      <c r="K119" s="41">
        <v>4.42</v>
      </c>
    </row>
    <row r="120" spans="2:11" x14ac:dyDescent="0.3">
      <c r="B120" s="41" t="s">
        <v>161</v>
      </c>
      <c r="C120" s="41">
        <v>3.53</v>
      </c>
      <c r="D120" s="41" t="s">
        <v>161</v>
      </c>
      <c r="E120" s="41">
        <v>3.53</v>
      </c>
      <c r="F120" s="41" t="s">
        <v>161</v>
      </c>
      <c r="G120" s="41">
        <v>2.94</v>
      </c>
      <c r="H120" s="41" t="s">
        <v>161</v>
      </c>
      <c r="I120" s="41">
        <v>3.53</v>
      </c>
      <c r="J120" s="41" t="s">
        <v>161</v>
      </c>
      <c r="K120" s="41">
        <v>3.53</v>
      </c>
    </row>
    <row r="121" spans="2:11" hidden="1" x14ac:dyDescent="0.3">
      <c r="B121" s="133"/>
      <c r="C121" s="132"/>
      <c r="D121" s="133"/>
      <c r="E121" s="132"/>
      <c r="F121" s="133"/>
      <c r="G121" s="132"/>
      <c r="H121" s="133"/>
      <c r="I121" s="132"/>
      <c r="J121" s="133"/>
      <c r="K121" s="132"/>
    </row>
    <row r="122" spans="2:11" hidden="1" x14ac:dyDescent="0.3">
      <c r="B122" s="133"/>
      <c r="C122" s="132"/>
      <c r="D122" s="133"/>
      <c r="E122" s="132"/>
      <c r="F122" s="133"/>
      <c r="G122" s="132"/>
      <c r="H122" s="133"/>
      <c r="I122" s="132"/>
      <c r="J122" s="133"/>
      <c r="K122" s="132"/>
    </row>
    <row r="123" spans="2:11" hidden="1" x14ac:dyDescent="0.3">
      <c r="B123" s="131"/>
      <c r="C123" s="132"/>
      <c r="D123" s="133"/>
      <c r="E123" s="132"/>
      <c r="F123" s="131"/>
      <c r="G123" s="132"/>
      <c r="H123" s="133"/>
      <c r="I123" s="132"/>
      <c r="J123" s="133"/>
      <c r="K123" s="132"/>
    </row>
    <row r="124" spans="2:11" hidden="1" x14ac:dyDescent="0.3">
      <c r="B124" s="131"/>
      <c r="C124" s="132"/>
      <c r="D124" s="133"/>
      <c r="E124" s="132"/>
      <c r="F124" s="131"/>
      <c r="G124" s="132"/>
      <c r="H124" s="133"/>
      <c r="I124" s="132"/>
      <c r="J124" s="131"/>
      <c r="K124" s="132"/>
    </row>
    <row r="125" spans="2:11" x14ac:dyDescent="0.3">
      <c r="B125" s="134" t="s">
        <v>98</v>
      </c>
      <c r="C125" s="135">
        <f>SUM(C126:C128)</f>
        <v>52.35</v>
      </c>
      <c r="D125" s="134" t="s">
        <v>98</v>
      </c>
      <c r="E125" s="135">
        <f>SUM(E126:E128)</f>
        <v>32.909999999999997</v>
      </c>
      <c r="F125" s="134" t="s">
        <v>98</v>
      </c>
      <c r="G125" s="135">
        <f>SUM(G126:G128)</f>
        <v>36.14</v>
      </c>
      <c r="H125" s="134" t="s">
        <v>98</v>
      </c>
      <c r="I125" s="135">
        <f>SUM(I126:I128)</f>
        <v>50.22</v>
      </c>
      <c r="J125" s="134" t="s">
        <v>98</v>
      </c>
      <c r="K125" s="135">
        <f>SUM(K126:K128)</f>
        <v>34.299999999999997</v>
      </c>
    </row>
    <row r="126" spans="2:11" ht="33" x14ac:dyDescent="0.3">
      <c r="B126" s="41" t="s">
        <v>332</v>
      </c>
      <c r="C126" s="41">
        <v>9.44</v>
      </c>
      <c r="D126" s="41" t="s">
        <v>331</v>
      </c>
      <c r="E126" s="41">
        <v>10.57</v>
      </c>
      <c r="F126" s="41" t="s">
        <v>336</v>
      </c>
      <c r="G126" s="41">
        <v>4.34</v>
      </c>
      <c r="H126" s="41" t="s">
        <v>341</v>
      </c>
      <c r="I126" s="41">
        <v>8.23</v>
      </c>
      <c r="J126" s="41" t="s">
        <v>333</v>
      </c>
      <c r="K126" s="41">
        <v>21.13</v>
      </c>
    </row>
    <row r="127" spans="2:11" ht="33" x14ac:dyDescent="0.3">
      <c r="B127" s="41" t="s">
        <v>338</v>
      </c>
      <c r="C127" s="41">
        <v>22.01</v>
      </c>
      <c r="D127" s="41" t="s">
        <v>337</v>
      </c>
      <c r="E127" s="41">
        <v>2.36</v>
      </c>
      <c r="F127" s="41" t="s">
        <v>48</v>
      </c>
      <c r="G127" s="41">
        <v>10.9</v>
      </c>
      <c r="H127" s="41" t="s">
        <v>338</v>
      </c>
      <c r="I127" s="41">
        <v>22.01</v>
      </c>
      <c r="J127" s="41" t="s">
        <v>45</v>
      </c>
      <c r="K127" s="41">
        <v>2.68</v>
      </c>
    </row>
    <row r="128" spans="2:11" x14ac:dyDescent="0.3">
      <c r="B128" s="41" t="s">
        <v>105</v>
      </c>
      <c r="C128" s="41">
        <v>20.9</v>
      </c>
      <c r="D128" s="41" t="s">
        <v>340</v>
      </c>
      <c r="E128" s="41">
        <v>19.98</v>
      </c>
      <c r="F128" s="41" t="s">
        <v>105</v>
      </c>
      <c r="G128" s="41">
        <v>20.9</v>
      </c>
      <c r="H128" s="41" t="s">
        <v>340</v>
      </c>
      <c r="I128" s="41">
        <v>19.98</v>
      </c>
      <c r="J128" s="41" t="s">
        <v>46</v>
      </c>
      <c r="K128" s="41">
        <v>10.49</v>
      </c>
    </row>
  </sheetData>
  <mergeCells count="32">
    <mergeCell ref="B81:K81"/>
    <mergeCell ref="B96:K96"/>
    <mergeCell ref="B97:K97"/>
    <mergeCell ref="B98:K98"/>
    <mergeCell ref="B99:C99"/>
    <mergeCell ref="D99:E99"/>
    <mergeCell ref="F99:G99"/>
    <mergeCell ref="H99:I99"/>
    <mergeCell ref="J99:K99"/>
    <mergeCell ref="B66:K66"/>
    <mergeCell ref="B67:K67"/>
    <mergeCell ref="B68:C68"/>
    <mergeCell ref="D68:E68"/>
    <mergeCell ref="F68:G68"/>
    <mergeCell ref="H68:I68"/>
    <mergeCell ref="J68:K68"/>
    <mergeCell ref="B2:K2"/>
    <mergeCell ref="B3:K3"/>
    <mergeCell ref="F35:G35"/>
    <mergeCell ref="J35:K35"/>
    <mergeCell ref="B4:C4"/>
    <mergeCell ref="D4:E4"/>
    <mergeCell ref="F4:G4"/>
    <mergeCell ref="H4:I4"/>
    <mergeCell ref="J4:K4"/>
    <mergeCell ref="B17:K17"/>
    <mergeCell ref="B34:K34"/>
    <mergeCell ref="B35:C35"/>
    <mergeCell ref="D35:E35"/>
    <mergeCell ref="B32:K32"/>
    <mergeCell ref="B33:K33"/>
    <mergeCell ref="H35:I3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3" manualBreakCount="3">
    <brk id="31" max="10" man="1"/>
    <brk id="64" max="10" man="1"/>
    <brk id="95" max="10" man="1"/>
  </rowBreaks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79998168889431442"/>
  </sheetPr>
  <dimension ref="A1:AC51"/>
  <sheetViews>
    <sheetView view="pageBreakPreview" zoomScale="60" zoomScaleNormal="100" workbookViewId="0"/>
  </sheetViews>
  <sheetFormatPr defaultColWidth="9.85546875" defaultRowHeight="16.5" x14ac:dyDescent="0.3"/>
  <cols>
    <col min="1" max="1" width="29.42578125" style="4" customWidth="1"/>
    <col min="2" max="2" width="14.140625" style="4" customWidth="1"/>
    <col min="3" max="3" width="13.42578125" style="4" customWidth="1"/>
    <col min="4" max="4" width="16.85546875" style="4" customWidth="1"/>
    <col min="5" max="6" width="14.5703125" style="4" customWidth="1"/>
    <col min="7" max="7" width="4.42578125" style="4" customWidth="1"/>
    <col min="8" max="8" width="29.42578125" style="4" customWidth="1"/>
    <col min="9" max="9" width="15.5703125" style="4" customWidth="1"/>
    <col min="10" max="10" width="14.28515625" style="4" customWidth="1"/>
    <col min="11" max="11" width="18.140625" style="4" customWidth="1"/>
    <col min="12" max="13" width="15.28515625" style="4" customWidth="1"/>
    <col min="14" max="14" width="5.42578125" style="4" customWidth="1"/>
    <col min="15" max="15" width="0.85546875" style="4" customWidth="1"/>
    <col min="16" max="16" width="1" style="4" customWidth="1"/>
    <col min="17" max="17" width="27.42578125" style="4" customWidth="1"/>
    <col min="18" max="18" width="15.140625" style="4" customWidth="1"/>
    <col min="19" max="19" width="15.28515625" style="4" customWidth="1"/>
    <col min="20" max="20" width="16.42578125" style="4" customWidth="1"/>
    <col min="21" max="22" width="14.42578125" style="4" customWidth="1"/>
    <col min="23" max="23" width="4.5703125" style="4" customWidth="1"/>
    <col min="24" max="24" width="24.42578125" style="4" customWidth="1"/>
    <col min="25" max="25" width="15.7109375" style="4" customWidth="1"/>
    <col min="26" max="26" width="12.28515625" style="4" customWidth="1"/>
    <col min="27" max="27" width="18.28515625" style="4" customWidth="1"/>
    <col min="28" max="29" width="14.140625" style="4" customWidth="1"/>
    <col min="30" max="31" width="10" style="4" customWidth="1"/>
    <col min="32" max="32" width="15.28515625" style="4" customWidth="1"/>
    <col min="33" max="16384" width="9.85546875" style="4"/>
  </cols>
  <sheetData>
    <row r="1" spans="1:29" x14ac:dyDescent="0.3">
      <c r="M1" s="68" t="s">
        <v>293</v>
      </c>
      <c r="V1" s="68"/>
      <c r="AC1" s="68" t="s">
        <v>293</v>
      </c>
    </row>
    <row r="2" spans="1:29" ht="56.25" customHeight="1" x14ac:dyDescent="0.3">
      <c r="A2" s="228" t="s">
        <v>539</v>
      </c>
      <c r="B2" s="226"/>
      <c r="C2" s="226"/>
      <c r="D2" s="226"/>
      <c r="E2" s="226"/>
      <c r="F2" s="227"/>
      <c r="H2" s="228" t="s">
        <v>539</v>
      </c>
      <c r="I2" s="226"/>
      <c r="J2" s="226"/>
      <c r="K2" s="226"/>
      <c r="L2" s="226"/>
      <c r="M2" s="227"/>
      <c r="N2" s="8"/>
      <c r="Q2" s="228" t="s">
        <v>539</v>
      </c>
      <c r="R2" s="226"/>
      <c r="S2" s="226"/>
      <c r="T2" s="226"/>
      <c r="U2" s="226"/>
      <c r="V2" s="227"/>
      <c r="X2" s="225" t="s">
        <v>539</v>
      </c>
      <c r="Y2" s="226"/>
      <c r="Z2" s="226"/>
      <c r="AA2" s="226"/>
      <c r="AB2" s="226"/>
      <c r="AC2" s="227"/>
    </row>
    <row r="3" spans="1:29" s="6" customFormat="1" x14ac:dyDescent="0.3">
      <c r="A3" s="229" t="s">
        <v>119</v>
      </c>
      <c r="B3" s="223"/>
      <c r="C3" s="223"/>
      <c r="D3" s="223"/>
      <c r="E3" s="223"/>
      <c r="F3" s="224"/>
      <c r="H3" s="229" t="s">
        <v>120</v>
      </c>
      <c r="I3" s="223"/>
      <c r="J3" s="223"/>
      <c r="K3" s="223"/>
      <c r="L3" s="223"/>
      <c r="M3" s="224"/>
      <c r="N3" s="17"/>
      <c r="Q3" s="229" t="s">
        <v>121</v>
      </c>
      <c r="R3" s="223"/>
      <c r="S3" s="223"/>
      <c r="T3" s="223"/>
      <c r="U3" s="223"/>
      <c r="V3" s="224"/>
      <c r="X3" s="222" t="s">
        <v>122</v>
      </c>
      <c r="Y3" s="223"/>
      <c r="Z3" s="223"/>
      <c r="AA3" s="223"/>
      <c r="AB3" s="223"/>
      <c r="AC3" s="224"/>
    </row>
    <row r="4" spans="1:29" ht="127.5" customHeight="1" x14ac:dyDescent="0.3">
      <c r="A4" s="13" t="s">
        <v>123</v>
      </c>
      <c r="B4" s="228" t="s">
        <v>124</v>
      </c>
      <c r="C4" s="13" t="s">
        <v>125</v>
      </c>
      <c r="D4" s="13" t="s">
        <v>126</v>
      </c>
      <c r="E4" s="13" t="s">
        <v>127</v>
      </c>
      <c r="F4" s="13" t="s">
        <v>128</v>
      </c>
      <c r="H4" s="13" t="s">
        <v>123</v>
      </c>
      <c r="I4" s="228" t="s">
        <v>124</v>
      </c>
      <c r="J4" s="13" t="s">
        <v>129</v>
      </c>
      <c r="K4" s="13" t="s">
        <v>126</v>
      </c>
      <c r="L4" s="13" t="s">
        <v>127</v>
      </c>
      <c r="M4" s="13" t="s">
        <v>128</v>
      </c>
      <c r="N4" s="8"/>
      <c r="Q4" s="13" t="s">
        <v>123</v>
      </c>
      <c r="R4" s="228" t="s">
        <v>124</v>
      </c>
      <c r="S4" s="13" t="s">
        <v>130</v>
      </c>
      <c r="T4" s="13" t="s">
        <v>126</v>
      </c>
      <c r="U4" s="13" t="s">
        <v>127</v>
      </c>
      <c r="V4" s="13" t="s">
        <v>128</v>
      </c>
      <c r="X4" s="13" t="s">
        <v>123</v>
      </c>
      <c r="Y4" s="220" t="s">
        <v>124</v>
      </c>
      <c r="Z4" s="13" t="s">
        <v>131</v>
      </c>
      <c r="AA4" s="13" t="s">
        <v>126</v>
      </c>
      <c r="AB4" s="13" t="s">
        <v>127</v>
      </c>
      <c r="AC4" s="13" t="s">
        <v>128</v>
      </c>
    </row>
    <row r="5" spans="1:29" ht="89.25" customHeight="1" x14ac:dyDescent="0.3">
      <c r="A5" s="18" t="s">
        <v>132</v>
      </c>
      <c r="B5" s="221"/>
      <c r="C5" s="16">
        <v>224.82873409616326</v>
      </c>
      <c r="D5" s="16">
        <v>327.04000000000002</v>
      </c>
      <c r="E5" s="16">
        <v>-102.21126590383676</v>
      </c>
      <c r="F5" s="16">
        <v>68.746555190852263</v>
      </c>
      <c r="H5" s="18" t="s">
        <v>132</v>
      </c>
      <c r="I5" s="221"/>
      <c r="J5" s="19">
        <v>83.533783477190141</v>
      </c>
      <c r="K5" s="16">
        <v>399.82958116766946</v>
      </c>
      <c r="L5" s="16">
        <v>-316.29579769047933</v>
      </c>
      <c r="M5" s="16">
        <v>20.892346992745406</v>
      </c>
      <c r="N5" s="20"/>
      <c r="Q5" s="18" t="s">
        <v>132</v>
      </c>
      <c r="R5" s="221"/>
      <c r="S5" s="16">
        <v>108.09329437023742</v>
      </c>
      <c r="T5" s="16">
        <v>399.82958116766946</v>
      </c>
      <c r="U5" s="16">
        <v>-291.73628679743206</v>
      </c>
      <c r="V5" s="16">
        <v>27.034841707949628</v>
      </c>
      <c r="X5" s="18" t="s">
        <v>132</v>
      </c>
      <c r="Y5" s="221"/>
      <c r="Z5" s="16">
        <v>33.201656248735688</v>
      </c>
      <c r="AA5" s="16">
        <v>399.82958116766946</v>
      </c>
      <c r="AB5" s="16">
        <v>-366.62792491893379</v>
      </c>
      <c r="AC5" s="16">
        <v>8.303951936665861</v>
      </c>
    </row>
    <row r="6" spans="1:29" ht="33" x14ac:dyDescent="0.3">
      <c r="A6" s="12" t="s">
        <v>133</v>
      </c>
      <c r="B6" s="11">
        <v>6.4</v>
      </c>
      <c r="C6" s="5">
        <v>164.5</v>
      </c>
      <c r="D6" s="5">
        <v>530</v>
      </c>
      <c r="E6" s="5">
        <v>-365.5</v>
      </c>
      <c r="F6" s="11">
        <v>31.037735849056602</v>
      </c>
      <c r="H6" s="12" t="s">
        <v>133</v>
      </c>
      <c r="I6" s="11">
        <v>6.4</v>
      </c>
      <c r="J6" s="21">
        <v>59.9</v>
      </c>
      <c r="K6" s="5">
        <v>530</v>
      </c>
      <c r="L6" s="5">
        <v>-470.1</v>
      </c>
      <c r="M6" s="11">
        <v>11.30188679245283</v>
      </c>
      <c r="N6" s="22"/>
      <c r="Q6" s="12" t="s">
        <v>133</v>
      </c>
      <c r="R6" s="11">
        <v>6.4</v>
      </c>
      <c r="S6" s="21">
        <v>2.6</v>
      </c>
      <c r="T6" s="5">
        <v>530</v>
      </c>
      <c r="U6" s="5">
        <v>-527.4</v>
      </c>
      <c r="V6" s="11">
        <v>0.49056603773584906</v>
      </c>
      <c r="X6" s="12" t="s">
        <v>133</v>
      </c>
      <c r="Y6" s="11">
        <v>6.4</v>
      </c>
      <c r="Z6" s="21">
        <v>102</v>
      </c>
      <c r="AA6" s="5">
        <v>530</v>
      </c>
      <c r="AB6" s="5">
        <v>-428</v>
      </c>
      <c r="AC6" s="11">
        <v>19.245283018867923</v>
      </c>
    </row>
    <row r="7" spans="1:29" x14ac:dyDescent="0.3">
      <c r="A7" s="12" t="s">
        <v>104</v>
      </c>
      <c r="B7" s="11">
        <v>1.07</v>
      </c>
      <c r="C7" s="5">
        <v>28.299999999999997</v>
      </c>
      <c r="D7" s="5">
        <v>60</v>
      </c>
      <c r="E7" s="5">
        <v>-31.700000000000003</v>
      </c>
      <c r="F7" s="11">
        <v>47.166666666666657</v>
      </c>
      <c r="H7" s="12" t="s">
        <v>104</v>
      </c>
      <c r="I7" s="11">
        <v>1.07</v>
      </c>
      <c r="J7" s="21">
        <v>20.9</v>
      </c>
      <c r="K7" s="5">
        <v>60</v>
      </c>
      <c r="L7" s="5">
        <v>-39.1</v>
      </c>
      <c r="M7" s="11">
        <v>34.833333333333336</v>
      </c>
      <c r="N7" s="22"/>
      <c r="Q7" s="12" t="s">
        <v>104</v>
      </c>
      <c r="R7" s="11">
        <v>1.07</v>
      </c>
      <c r="S7" s="21">
        <v>0</v>
      </c>
      <c r="T7" s="5">
        <v>60</v>
      </c>
      <c r="U7" s="5">
        <v>-60</v>
      </c>
      <c r="V7" s="11">
        <v>0</v>
      </c>
      <c r="X7" s="12" t="s">
        <v>104</v>
      </c>
      <c r="Y7" s="11">
        <v>1.07</v>
      </c>
      <c r="Z7" s="21">
        <v>7.4</v>
      </c>
      <c r="AA7" s="5">
        <v>60</v>
      </c>
      <c r="AB7" s="5">
        <v>-52.6</v>
      </c>
      <c r="AC7" s="11">
        <v>12.333333333333334</v>
      </c>
    </row>
    <row r="8" spans="1:29" x14ac:dyDescent="0.3">
      <c r="A8" s="12" t="s">
        <v>106</v>
      </c>
      <c r="B8" s="11">
        <v>7</v>
      </c>
      <c r="C8" s="5">
        <v>11.8</v>
      </c>
      <c r="D8" s="5">
        <v>10</v>
      </c>
      <c r="E8" s="5">
        <v>1.8000000000000007</v>
      </c>
      <c r="F8" s="11">
        <v>118</v>
      </c>
      <c r="H8" s="12" t="s">
        <v>106</v>
      </c>
      <c r="I8" s="11">
        <v>7</v>
      </c>
      <c r="J8" s="21">
        <v>2.9</v>
      </c>
      <c r="K8" s="5">
        <v>10</v>
      </c>
      <c r="L8" s="5">
        <v>-7.1</v>
      </c>
      <c r="M8" s="11">
        <v>29</v>
      </c>
      <c r="N8" s="22"/>
      <c r="Q8" s="12" t="s">
        <v>106</v>
      </c>
      <c r="R8" s="11">
        <v>7</v>
      </c>
      <c r="S8" s="21">
        <v>8</v>
      </c>
      <c r="T8" s="5">
        <v>10</v>
      </c>
      <c r="U8" s="5">
        <v>-2</v>
      </c>
      <c r="V8" s="11">
        <v>80</v>
      </c>
      <c r="X8" s="12" t="s">
        <v>106</v>
      </c>
      <c r="Y8" s="11">
        <v>7</v>
      </c>
      <c r="Z8" s="21">
        <v>0.9</v>
      </c>
      <c r="AA8" s="5">
        <v>10</v>
      </c>
      <c r="AB8" s="5">
        <v>-9.1</v>
      </c>
      <c r="AC8" s="11">
        <v>9</v>
      </c>
    </row>
    <row r="9" spans="1:29" x14ac:dyDescent="0.3">
      <c r="A9" s="12" t="s">
        <v>134</v>
      </c>
      <c r="B9" s="11">
        <v>0.66</v>
      </c>
      <c r="C9" s="5">
        <v>7.9999999999999991</v>
      </c>
      <c r="D9" s="5">
        <v>15</v>
      </c>
      <c r="E9" s="5">
        <v>-7.0000000000000009</v>
      </c>
      <c r="F9" s="11">
        <v>53.333333333333329</v>
      </c>
      <c r="H9" s="12" t="s">
        <v>134</v>
      </c>
      <c r="I9" s="11">
        <v>0.66</v>
      </c>
      <c r="J9" s="21">
        <v>4.3</v>
      </c>
      <c r="K9" s="5">
        <v>15</v>
      </c>
      <c r="L9" s="5">
        <v>-10.7</v>
      </c>
      <c r="M9" s="11">
        <v>28.666666666666668</v>
      </c>
      <c r="N9" s="22"/>
      <c r="Q9" s="12" t="s">
        <v>134</v>
      </c>
      <c r="R9" s="11">
        <v>0.66</v>
      </c>
      <c r="S9" s="21">
        <v>2.4</v>
      </c>
      <c r="T9" s="5">
        <v>15</v>
      </c>
      <c r="U9" s="5">
        <v>-12.6</v>
      </c>
      <c r="V9" s="11">
        <v>16</v>
      </c>
      <c r="X9" s="12" t="s">
        <v>134</v>
      </c>
      <c r="Y9" s="11">
        <v>0.66</v>
      </c>
      <c r="Z9" s="21">
        <v>1.3</v>
      </c>
      <c r="AA9" s="5">
        <v>15</v>
      </c>
      <c r="AB9" s="5">
        <v>-13.7</v>
      </c>
      <c r="AC9" s="11">
        <v>8.6666666666666661</v>
      </c>
    </row>
    <row r="10" spans="1:29" x14ac:dyDescent="0.3">
      <c r="A10" s="12" t="s">
        <v>99</v>
      </c>
      <c r="B10" s="11">
        <v>1</v>
      </c>
      <c r="C10" s="5">
        <v>47.9</v>
      </c>
      <c r="D10" s="5">
        <v>77</v>
      </c>
      <c r="E10" s="5">
        <v>-29.1</v>
      </c>
      <c r="F10" s="11">
        <v>62.20779220779221</v>
      </c>
      <c r="H10" s="12" t="s">
        <v>99</v>
      </c>
      <c r="I10" s="11">
        <v>1</v>
      </c>
      <c r="J10" s="21">
        <v>11.4</v>
      </c>
      <c r="K10" s="5">
        <v>77</v>
      </c>
      <c r="L10" s="5">
        <v>-65.599999999999994</v>
      </c>
      <c r="M10" s="11">
        <v>14.805194805194805</v>
      </c>
      <c r="N10" s="22"/>
      <c r="Q10" s="12" t="s">
        <v>99</v>
      </c>
      <c r="R10" s="11">
        <v>1</v>
      </c>
      <c r="S10" s="21">
        <v>31.1</v>
      </c>
      <c r="T10" s="5">
        <v>77</v>
      </c>
      <c r="U10" s="5">
        <v>-45.9</v>
      </c>
      <c r="V10" s="11">
        <v>40.38961038961039</v>
      </c>
      <c r="X10" s="12" t="s">
        <v>99</v>
      </c>
      <c r="Y10" s="11">
        <v>1</v>
      </c>
      <c r="Z10" s="21">
        <v>5.4</v>
      </c>
      <c r="AA10" s="5">
        <v>77</v>
      </c>
      <c r="AB10" s="5">
        <v>-71.599999999999994</v>
      </c>
      <c r="AC10" s="11">
        <v>7.0129870129870131</v>
      </c>
    </row>
    <row r="11" spans="1:29" x14ac:dyDescent="0.3">
      <c r="A11" s="12" t="s">
        <v>116</v>
      </c>
      <c r="B11" s="11">
        <v>1.1599999999999999</v>
      </c>
      <c r="C11" s="5">
        <v>4.0999999999999996</v>
      </c>
      <c r="D11" s="5">
        <v>40</v>
      </c>
      <c r="E11" s="5">
        <v>-35.9</v>
      </c>
      <c r="F11" s="11">
        <v>10.249999999999998</v>
      </c>
      <c r="H11" s="12" t="s">
        <v>116</v>
      </c>
      <c r="I11" s="11">
        <v>1.1599999999999999</v>
      </c>
      <c r="J11" s="21">
        <v>0</v>
      </c>
      <c r="K11" s="5">
        <v>40</v>
      </c>
      <c r="L11" s="5">
        <v>-40</v>
      </c>
      <c r="M11" s="11">
        <v>0</v>
      </c>
      <c r="N11" s="22"/>
      <c r="Q11" s="12" t="s">
        <v>116</v>
      </c>
      <c r="R11" s="11">
        <v>1.1599999999999999</v>
      </c>
      <c r="S11" s="21">
        <v>4.0999999999999996</v>
      </c>
      <c r="T11" s="5">
        <v>40</v>
      </c>
      <c r="U11" s="5">
        <v>-35.9</v>
      </c>
      <c r="V11" s="11">
        <v>10.249999999999998</v>
      </c>
      <c r="X11" s="12" t="s">
        <v>116</v>
      </c>
      <c r="Y11" s="11">
        <v>1.1599999999999999</v>
      </c>
      <c r="Z11" s="21">
        <v>0</v>
      </c>
      <c r="AA11" s="5">
        <v>40</v>
      </c>
      <c r="AB11" s="5">
        <v>-40</v>
      </c>
      <c r="AC11" s="11">
        <v>0</v>
      </c>
    </row>
    <row r="12" spans="1:29" x14ac:dyDescent="0.3">
      <c r="A12" s="12" t="s">
        <v>102</v>
      </c>
      <c r="B12" s="11">
        <v>0.8</v>
      </c>
      <c r="C12" s="5">
        <v>0</v>
      </c>
      <c r="D12" s="5">
        <v>0</v>
      </c>
      <c r="E12" s="5">
        <v>0</v>
      </c>
      <c r="F12" s="11"/>
      <c r="H12" s="12" t="s">
        <v>102</v>
      </c>
      <c r="I12" s="11">
        <v>0.8</v>
      </c>
      <c r="J12" s="21">
        <v>0</v>
      </c>
      <c r="K12" s="5">
        <v>0</v>
      </c>
      <c r="L12" s="5">
        <v>0</v>
      </c>
      <c r="M12" s="11"/>
      <c r="N12" s="22"/>
      <c r="Q12" s="12" t="s">
        <v>102</v>
      </c>
      <c r="R12" s="11">
        <v>0.8</v>
      </c>
      <c r="S12" s="21">
        <v>0</v>
      </c>
      <c r="T12" s="5">
        <v>0</v>
      </c>
      <c r="U12" s="5">
        <v>0</v>
      </c>
      <c r="V12" s="11"/>
      <c r="X12" s="12" t="s">
        <v>102</v>
      </c>
      <c r="Y12" s="11">
        <v>0.8</v>
      </c>
      <c r="Z12" s="21">
        <v>0</v>
      </c>
      <c r="AA12" s="5">
        <v>0</v>
      </c>
      <c r="AB12" s="5">
        <v>0</v>
      </c>
      <c r="AC12" s="11"/>
    </row>
    <row r="13" spans="1:29" x14ac:dyDescent="0.3">
      <c r="A13" s="12" t="s">
        <v>135</v>
      </c>
      <c r="B13" s="11">
        <v>1.27</v>
      </c>
      <c r="C13" s="5">
        <v>90.188000000000017</v>
      </c>
      <c r="D13" s="5">
        <v>53</v>
      </c>
      <c r="E13" s="5">
        <v>37.188000000000017</v>
      </c>
      <c r="F13" s="11">
        <v>170.16603773584907</v>
      </c>
      <c r="H13" s="12" t="s">
        <v>135</v>
      </c>
      <c r="I13" s="11">
        <v>1.27</v>
      </c>
      <c r="J13" s="21">
        <v>22.168000000000003</v>
      </c>
      <c r="K13" s="5">
        <v>53</v>
      </c>
      <c r="L13" s="5">
        <v>-30.831999999999997</v>
      </c>
      <c r="M13" s="11">
        <v>41.826415094339623</v>
      </c>
      <c r="N13" s="22"/>
      <c r="Q13" s="12" t="s">
        <v>135</v>
      </c>
      <c r="R13" s="11">
        <v>1.27</v>
      </c>
      <c r="S13" s="21">
        <v>68.02000000000001</v>
      </c>
      <c r="T13" s="5">
        <v>53</v>
      </c>
      <c r="U13" s="5">
        <v>15.02000000000001</v>
      </c>
      <c r="V13" s="11">
        <v>128.33962264150946</v>
      </c>
      <c r="X13" s="12" t="s">
        <v>135</v>
      </c>
      <c r="Y13" s="11">
        <v>1.27</v>
      </c>
      <c r="Z13" s="21">
        <v>0</v>
      </c>
      <c r="AA13" s="5">
        <v>53</v>
      </c>
      <c r="AB13" s="5">
        <v>-53</v>
      </c>
      <c r="AC13" s="11">
        <v>0</v>
      </c>
    </row>
    <row r="14" spans="1:29" ht="66" customHeight="1" x14ac:dyDescent="0.3">
      <c r="A14" s="12" t="s">
        <v>136</v>
      </c>
      <c r="B14" s="11">
        <v>1.4</v>
      </c>
      <c r="C14" s="5">
        <v>25</v>
      </c>
      <c r="D14" s="5">
        <v>77</v>
      </c>
      <c r="E14" s="5">
        <v>-52</v>
      </c>
      <c r="F14" s="11">
        <v>32.467532467532465</v>
      </c>
      <c r="H14" s="12" t="s">
        <v>136</v>
      </c>
      <c r="I14" s="11">
        <v>1.4</v>
      </c>
      <c r="J14" s="21">
        <v>7.4</v>
      </c>
      <c r="K14" s="5">
        <v>77</v>
      </c>
      <c r="L14" s="5">
        <v>-69.599999999999994</v>
      </c>
      <c r="M14" s="11">
        <v>9.6103896103896105</v>
      </c>
      <c r="N14" s="22"/>
      <c r="Q14" s="12" t="s">
        <v>136</v>
      </c>
      <c r="R14" s="11">
        <v>1.4</v>
      </c>
      <c r="S14" s="21">
        <v>17.599999999999998</v>
      </c>
      <c r="T14" s="5">
        <v>77</v>
      </c>
      <c r="U14" s="5">
        <v>-59.400000000000006</v>
      </c>
      <c r="V14" s="11">
        <v>22.857142857142854</v>
      </c>
      <c r="X14" s="12" t="s">
        <v>136</v>
      </c>
      <c r="Y14" s="11">
        <v>1.4</v>
      </c>
      <c r="Z14" s="21">
        <v>0</v>
      </c>
      <c r="AA14" s="5">
        <v>77</v>
      </c>
      <c r="AB14" s="5">
        <v>-77</v>
      </c>
      <c r="AC14" s="11">
        <v>0</v>
      </c>
    </row>
    <row r="15" spans="1:29" ht="33" x14ac:dyDescent="0.3">
      <c r="A15" s="12" t="s">
        <v>137</v>
      </c>
      <c r="B15" s="11">
        <v>1.4</v>
      </c>
      <c r="C15" s="5">
        <v>25.99</v>
      </c>
      <c r="D15" s="5">
        <v>40</v>
      </c>
      <c r="E15" s="5">
        <v>-14.010000000000002</v>
      </c>
      <c r="F15" s="11">
        <v>64.974999999999994</v>
      </c>
      <c r="H15" s="12" t="s">
        <v>137</v>
      </c>
      <c r="I15" s="11">
        <v>1.4</v>
      </c>
      <c r="J15" s="21">
        <v>19</v>
      </c>
      <c r="K15" s="5">
        <v>40</v>
      </c>
      <c r="L15" s="5">
        <v>-21</v>
      </c>
      <c r="M15" s="11">
        <v>47.5</v>
      </c>
      <c r="N15" s="22"/>
      <c r="Q15" s="12" t="s">
        <v>137</v>
      </c>
      <c r="R15" s="11">
        <v>1.4</v>
      </c>
      <c r="S15" s="21">
        <v>3</v>
      </c>
      <c r="T15" s="5">
        <v>40</v>
      </c>
      <c r="U15" s="5">
        <v>-37</v>
      </c>
      <c r="V15" s="11">
        <v>7.5</v>
      </c>
      <c r="X15" s="12" t="s">
        <v>137</v>
      </c>
      <c r="Y15" s="11">
        <v>1.4</v>
      </c>
      <c r="Z15" s="21">
        <v>3.9899999999999998</v>
      </c>
      <c r="AA15" s="5">
        <v>40</v>
      </c>
      <c r="AB15" s="5">
        <v>-36.01</v>
      </c>
      <c r="AC15" s="11">
        <v>9.9749999999999996</v>
      </c>
    </row>
    <row r="16" spans="1:29" x14ac:dyDescent="0.3">
      <c r="A16" s="18" t="s">
        <v>138</v>
      </c>
      <c r="B16" s="16"/>
      <c r="C16" s="23">
        <v>248.03703703703704</v>
      </c>
      <c r="D16" s="23">
        <v>291</v>
      </c>
      <c r="E16" s="23">
        <v>-42.962962962962962</v>
      </c>
      <c r="F16" s="16">
        <v>85.236095201730947</v>
      </c>
      <c r="H16" s="18" t="s">
        <v>138</v>
      </c>
      <c r="I16" s="16"/>
      <c r="J16" s="19">
        <v>39.562962962962963</v>
      </c>
      <c r="K16" s="23">
        <v>305.51851851851848</v>
      </c>
      <c r="L16" s="23">
        <v>-265.95555555555552</v>
      </c>
      <c r="M16" s="16">
        <v>12.949448417990062</v>
      </c>
      <c r="N16" s="20"/>
      <c r="Q16" s="18" t="s">
        <v>138</v>
      </c>
      <c r="R16" s="16"/>
      <c r="S16" s="23">
        <v>207.25185185185185</v>
      </c>
      <c r="T16" s="23">
        <v>305.51851851851848</v>
      </c>
      <c r="U16" s="23">
        <v>-98.266666666666623</v>
      </c>
      <c r="V16" s="16">
        <v>67.836101345617664</v>
      </c>
      <c r="X16" s="18" t="s">
        <v>138</v>
      </c>
      <c r="Y16" s="16"/>
      <c r="Z16" s="23">
        <v>1.2222222222222221</v>
      </c>
      <c r="AA16" s="23">
        <v>305.51851851851848</v>
      </c>
      <c r="AB16" s="23">
        <v>-304.29629629629625</v>
      </c>
      <c r="AC16" s="16">
        <v>0.40004849072614868</v>
      </c>
    </row>
    <row r="17" spans="1:29" ht="82.5" customHeight="1" x14ac:dyDescent="0.3">
      <c r="A17" s="12" t="s">
        <v>139</v>
      </c>
      <c r="B17" s="11">
        <v>1</v>
      </c>
      <c r="C17" s="5">
        <v>176.2</v>
      </c>
      <c r="D17" s="5">
        <v>187</v>
      </c>
      <c r="E17" s="5">
        <v>-10.800000000000011</v>
      </c>
      <c r="F17" s="11">
        <v>94.224598930481278</v>
      </c>
      <c r="H17" s="12" t="s">
        <v>139</v>
      </c>
      <c r="I17" s="11">
        <v>1</v>
      </c>
      <c r="J17" s="21">
        <v>31.7</v>
      </c>
      <c r="K17" s="5">
        <v>187</v>
      </c>
      <c r="L17" s="5">
        <v>-155.30000000000001</v>
      </c>
      <c r="M17" s="11">
        <v>16.951871657754012</v>
      </c>
      <c r="N17" s="22"/>
      <c r="Q17" s="12" t="s">
        <v>139</v>
      </c>
      <c r="R17" s="11">
        <v>1</v>
      </c>
      <c r="S17" s="21">
        <v>144.5</v>
      </c>
      <c r="T17" s="5">
        <v>187</v>
      </c>
      <c r="U17" s="5">
        <v>-42.5</v>
      </c>
      <c r="V17" s="11">
        <v>77.272727272727266</v>
      </c>
      <c r="X17" s="12" t="s">
        <v>139</v>
      </c>
      <c r="Y17" s="11">
        <v>1</v>
      </c>
      <c r="Z17" s="21">
        <v>0</v>
      </c>
      <c r="AA17" s="5">
        <v>187</v>
      </c>
      <c r="AB17" s="5">
        <v>-187</v>
      </c>
      <c r="AC17" s="11">
        <v>0</v>
      </c>
    </row>
    <row r="18" spans="1:29" x14ac:dyDescent="0.3">
      <c r="A18" s="12" t="s">
        <v>140</v>
      </c>
      <c r="B18" s="11">
        <v>2.7</v>
      </c>
      <c r="C18" s="5">
        <v>193.96000000000004</v>
      </c>
      <c r="D18" s="5">
        <v>320</v>
      </c>
      <c r="E18" s="5">
        <v>-126.03999999999996</v>
      </c>
      <c r="F18" s="11">
        <v>60.612500000000011</v>
      </c>
      <c r="H18" s="12" t="s">
        <v>140</v>
      </c>
      <c r="I18" s="11">
        <v>2.7</v>
      </c>
      <c r="J18" s="21">
        <v>21.23</v>
      </c>
      <c r="K18" s="5">
        <v>320</v>
      </c>
      <c r="L18" s="5">
        <v>-298.77</v>
      </c>
      <c r="M18" s="11">
        <v>6.6343750000000004</v>
      </c>
      <c r="N18" s="22"/>
      <c r="Q18" s="12" t="s">
        <v>140</v>
      </c>
      <c r="R18" s="11">
        <v>2.7</v>
      </c>
      <c r="S18" s="21">
        <v>169.43000000000004</v>
      </c>
      <c r="T18" s="5">
        <v>320</v>
      </c>
      <c r="U18" s="5">
        <v>-150.56999999999996</v>
      </c>
      <c r="V18" s="11">
        <v>52.946875000000013</v>
      </c>
      <c r="X18" s="12" t="s">
        <v>140</v>
      </c>
      <c r="Y18" s="11">
        <v>2.7</v>
      </c>
      <c r="Z18" s="21">
        <v>3.3</v>
      </c>
      <c r="AA18" s="5">
        <v>320</v>
      </c>
      <c r="AB18" s="5">
        <v>-316.7</v>
      </c>
      <c r="AC18" s="11">
        <v>1.03125</v>
      </c>
    </row>
    <row r="19" spans="1:29" x14ac:dyDescent="0.3">
      <c r="A19" s="18" t="s">
        <v>141</v>
      </c>
      <c r="B19" s="16"/>
      <c r="C19" s="23">
        <v>343.17777777777775</v>
      </c>
      <c r="D19" s="23">
        <v>547</v>
      </c>
      <c r="E19" s="23">
        <v>-203.82222222222225</v>
      </c>
      <c r="F19" s="16">
        <v>62.738167783871617</v>
      </c>
      <c r="H19" s="18" t="s">
        <v>141</v>
      </c>
      <c r="I19" s="16"/>
      <c r="J19" s="19">
        <v>113.26666666666667</v>
      </c>
      <c r="K19" s="23">
        <v>507.22222222222223</v>
      </c>
      <c r="L19" s="23">
        <v>-393.95555555555558</v>
      </c>
      <c r="M19" s="16">
        <v>22.330777656078858</v>
      </c>
      <c r="N19" s="20"/>
      <c r="Q19" s="18" t="s">
        <v>141</v>
      </c>
      <c r="R19" s="16"/>
      <c r="S19" s="23">
        <v>119.21111111111111</v>
      </c>
      <c r="T19" s="23">
        <v>507.22222222222223</v>
      </c>
      <c r="U19" s="23">
        <v>-388.01111111111112</v>
      </c>
      <c r="V19" s="16">
        <v>23.502738225629791</v>
      </c>
      <c r="X19" s="18" t="s">
        <v>141</v>
      </c>
      <c r="Y19" s="16"/>
      <c r="Z19" s="23">
        <v>110.7</v>
      </c>
      <c r="AA19" s="23">
        <v>507.22222222222223</v>
      </c>
      <c r="AB19" s="23">
        <v>-396.52222222222224</v>
      </c>
      <c r="AC19" s="16">
        <v>21.824753559693317</v>
      </c>
    </row>
    <row r="20" spans="1:29" x14ac:dyDescent="0.3">
      <c r="A20" s="12" t="s">
        <v>115</v>
      </c>
      <c r="B20" s="11">
        <v>1</v>
      </c>
      <c r="C20" s="5">
        <v>227.39999999999998</v>
      </c>
      <c r="D20" s="5">
        <v>185</v>
      </c>
      <c r="E20" s="5">
        <v>42.399999999999977</v>
      </c>
      <c r="F20" s="11">
        <v>122.91891891891891</v>
      </c>
      <c r="H20" s="12" t="s">
        <v>115</v>
      </c>
      <c r="I20" s="11">
        <v>1</v>
      </c>
      <c r="J20" s="21">
        <v>106.6</v>
      </c>
      <c r="K20" s="5">
        <v>185</v>
      </c>
      <c r="L20" s="5">
        <v>-78.400000000000006</v>
      </c>
      <c r="M20" s="11">
        <v>57.621621621621621</v>
      </c>
      <c r="N20" s="22"/>
      <c r="Q20" s="12" t="s">
        <v>115</v>
      </c>
      <c r="R20" s="11">
        <v>1</v>
      </c>
      <c r="S20" s="5">
        <v>14.100000000000001</v>
      </c>
      <c r="T20" s="5">
        <v>185</v>
      </c>
      <c r="U20" s="5">
        <v>-170.9</v>
      </c>
      <c r="V20" s="11">
        <v>7.6216216216216228</v>
      </c>
      <c r="X20" s="12" t="s">
        <v>115</v>
      </c>
      <c r="Y20" s="11">
        <v>1</v>
      </c>
      <c r="Z20" s="21">
        <v>106.7</v>
      </c>
      <c r="AA20" s="5">
        <v>185</v>
      </c>
      <c r="AB20" s="5">
        <v>-78.3</v>
      </c>
      <c r="AC20" s="11">
        <v>57.675675675675677</v>
      </c>
    </row>
    <row r="21" spans="1:29" x14ac:dyDescent="0.3">
      <c r="A21" s="12" t="s">
        <v>142</v>
      </c>
      <c r="B21" s="11">
        <v>0.15</v>
      </c>
      <c r="C21" s="5">
        <v>10.7</v>
      </c>
      <c r="D21" s="5">
        <v>20</v>
      </c>
      <c r="E21" s="5">
        <v>-9.3000000000000007</v>
      </c>
      <c r="F21" s="11">
        <v>53.5</v>
      </c>
      <c r="H21" s="12" t="s">
        <v>142</v>
      </c>
      <c r="I21" s="11">
        <v>0.15</v>
      </c>
      <c r="J21" s="21">
        <v>1</v>
      </c>
      <c r="K21" s="5">
        <v>15</v>
      </c>
      <c r="L21" s="5">
        <v>-14</v>
      </c>
      <c r="M21" s="11">
        <v>6.666666666666667</v>
      </c>
      <c r="N21" s="22"/>
      <c r="Q21" s="12" t="s">
        <v>142</v>
      </c>
      <c r="R21" s="11">
        <v>0.15</v>
      </c>
      <c r="S21" s="5">
        <v>9.1</v>
      </c>
      <c r="T21" s="5">
        <v>15</v>
      </c>
      <c r="U21" s="5">
        <v>-5.9</v>
      </c>
      <c r="V21" s="11">
        <v>60.666666666666664</v>
      </c>
      <c r="X21" s="12" t="s">
        <v>142</v>
      </c>
      <c r="Y21" s="11">
        <v>0.15</v>
      </c>
      <c r="Z21" s="21">
        <v>0.6</v>
      </c>
      <c r="AA21" s="5">
        <v>15</v>
      </c>
      <c r="AB21" s="5">
        <v>-14.4</v>
      </c>
      <c r="AC21" s="11">
        <v>4</v>
      </c>
    </row>
    <row r="22" spans="1:29" ht="33" customHeight="1" x14ac:dyDescent="0.3">
      <c r="A22" s="12" t="s">
        <v>143</v>
      </c>
      <c r="B22" s="11">
        <v>0.9</v>
      </c>
      <c r="C22" s="5">
        <v>40</v>
      </c>
      <c r="D22" s="5">
        <v>200</v>
      </c>
      <c r="E22" s="5">
        <v>-160</v>
      </c>
      <c r="F22" s="11">
        <v>20</v>
      </c>
      <c r="H22" s="12" t="s">
        <v>143</v>
      </c>
      <c r="I22" s="11">
        <v>0.9</v>
      </c>
      <c r="J22" s="21">
        <v>0</v>
      </c>
      <c r="K22" s="5">
        <v>200</v>
      </c>
      <c r="L22" s="5">
        <v>-200</v>
      </c>
      <c r="M22" s="11">
        <v>0</v>
      </c>
      <c r="N22" s="22"/>
      <c r="Q22" s="12" t="s">
        <v>143</v>
      </c>
      <c r="R22" s="11">
        <v>0.9</v>
      </c>
      <c r="S22" s="5">
        <v>40</v>
      </c>
      <c r="T22" s="5">
        <v>200</v>
      </c>
      <c r="U22" s="5">
        <v>-160</v>
      </c>
      <c r="V22" s="11">
        <v>20</v>
      </c>
      <c r="X22" s="12" t="s">
        <v>143</v>
      </c>
      <c r="Y22" s="11">
        <v>0.9</v>
      </c>
      <c r="Z22" s="21">
        <v>0</v>
      </c>
      <c r="AA22" s="5">
        <v>200</v>
      </c>
      <c r="AB22" s="5">
        <v>-200</v>
      </c>
      <c r="AC22" s="11">
        <v>0</v>
      </c>
    </row>
    <row r="23" spans="1:29" ht="49.5" x14ac:dyDescent="0.3">
      <c r="A23" s="12" t="s">
        <v>144</v>
      </c>
      <c r="B23" s="11"/>
      <c r="C23" s="5">
        <v>0</v>
      </c>
      <c r="D23" s="2">
        <v>0</v>
      </c>
      <c r="E23" s="5">
        <v>0</v>
      </c>
      <c r="F23" s="11">
        <v>0</v>
      </c>
      <c r="H23" s="12" t="s">
        <v>144</v>
      </c>
      <c r="I23" s="11"/>
      <c r="J23" s="21"/>
      <c r="K23" s="5">
        <v>0</v>
      </c>
      <c r="L23" s="5">
        <v>0</v>
      </c>
      <c r="M23" s="11">
        <v>0</v>
      </c>
      <c r="N23" s="22"/>
      <c r="Q23" s="12" t="s">
        <v>144</v>
      </c>
      <c r="R23" s="11"/>
      <c r="S23" s="5">
        <v>0</v>
      </c>
      <c r="T23" s="5">
        <v>0</v>
      </c>
      <c r="U23" s="5">
        <v>0</v>
      </c>
      <c r="V23" s="11">
        <v>0</v>
      </c>
      <c r="X23" s="12" t="s">
        <v>144</v>
      </c>
      <c r="Y23" s="11"/>
      <c r="Z23" s="21">
        <v>0</v>
      </c>
      <c r="AA23" s="5">
        <v>0</v>
      </c>
      <c r="AB23" s="5">
        <v>0</v>
      </c>
      <c r="AC23" s="11" t="e">
        <v>#DIV/0!</v>
      </c>
    </row>
    <row r="24" spans="1:29" ht="33" x14ac:dyDescent="0.3">
      <c r="A24" s="18" t="s">
        <v>145</v>
      </c>
      <c r="B24" s="16"/>
      <c r="C24" s="23">
        <v>281.5809523809524</v>
      </c>
      <c r="D24" s="23">
        <v>310</v>
      </c>
      <c r="E24" s="23">
        <v>-28.419047619047603</v>
      </c>
      <c r="F24" s="16">
        <v>90.832565284178202</v>
      </c>
      <c r="H24" s="18" t="s">
        <v>145</v>
      </c>
      <c r="I24" s="16"/>
      <c r="J24" s="19">
        <v>97.319047619047623</v>
      </c>
      <c r="K24" s="23">
        <v>408.57142857142856</v>
      </c>
      <c r="L24" s="23">
        <v>-311.25238095238092</v>
      </c>
      <c r="M24" s="16">
        <v>23.819347319347319</v>
      </c>
      <c r="N24" s="20"/>
      <c r="Q24" s="18" t="s">
        <v>145</v>
      </c>
      <c r="R24" s="16"/>
      <c r="S24" s="23">
        <v>142.44761904761904</v>
      </c>
      <c r="T24" s="23">
        <v>408.57142857142856</v>
      </c>
      <c r="U24" s="23">
        <v>-266.12380952380954</v>
      </c>
      <c r="V24" s="16">
        <v>34.864801864801869</v>
      </c>
      <c r="X24" s="18" t="s">
        <v>145</v>
      </c>
      <c r="Y24" s="16"/>
      <c r="Z24" s="23">
        <v>41.81428571428571</v>
      </c>
      <c r="AA24" s="23">
        <v>408.57142857142856</v>
      </c>
      <c r="AB24" s="23">
        <v>-366.75714285714287</v>
      </c>
      <c r="AC24" s="16">
        <v>10.234265734265733</v>
      </c>
    </row>
    <row r="25" spans="1:29" ht="66" customHeight="1" x14ac:dyDescent="0.3">
      <c r="A25" s="12" t="s">
        <v>146</v>
      </c>
      <c r="B25" s="11">
        <v>1.5</v>
      </c>
      <c r="C25" s="5">
        <v>57</v>
      </c>
      <c r="D25" s="5">
        <v>120</v>
      </c>
      <c r="E25" s="5">
        <v>-63</v>
      </c>
      <c r="F25" s="11">
        <v>47.5</v>
      </c>
      <c r="H25" s="12" t="s">
        <v>146</v>
      </c>
      <c r="I25" s="11">
        <v>1.5</v>
      </c>
      <c r="J25" s="21">
        <v>0</v>
      </c>
      <c r="K25" s="5">
        <v>120</v>
      </c>
      <c r="L25" s="5">
        <v>-120</v>
      </c>
      <c r="M25" s="11">
        <v>0</v>
      </c>
      <c r="N25" s="22"/>
      <c r="Q25" s="12" t="s">
        <v>146</v>
      </c>
      <c r="R25" s="11">
        <v>1.5</v>
      </c>
      <c r="S25" s="21">
        <v>57</v>
      </c>
      <c r="T25" s="5">
        <v>120</v>
      </c>
      <c r="U25" s="5">
        <v>-63</v>
      </c>
      <c r="V25" s="11">
        <v>47.5</v>
      </c>
      <c r="X25" s="12" t="s">
        <v>146</v>
      </c>
      <c r="Y25" s="11">
        <v>1.5</v>
      </c>
      <c r="Z25" s="21">
        <v>0</v>
      </c>
      <c r="AA25" s="5">
        <v>120</v>
      </c>
      <c r="AB25" s="23">
        <v>-120</v>
      </c>
      <c r="AC25" s="11">
        <v>0</v>
      </c>
    </row>
    <row r="26" spans="1:29" ht="82.5" customHeight="1" x14ac:dyDescent="0.3">
      <c r="A26" s="12" t="s">
        <v>113</v>
      </c>
      <c r="B26" s="11">
        <v>1</v>
      </c>
      <c r="C26" s="5">
        <v>103.76666666666668</v>
      </c>
      <c r="D26" s="5">
        <v>200</v>
      </c>
      <c r="E26" s="5">
        <v>-96.23333333333332</v>
      </c>
      <c r="F26" s="11">
        <v>51.88333333333334</v>
      </c>
      <c r="H26" s="12" t="s">
        <v>113</v>
      </c>
      <c r="I26" s="11">
        <v>1</v>
      </c>
      <c r="J26" s="21">
        <v>51.033333333333339</v>
      </c>
      <c r="K26" s="5">
        <v>200</v>
      </c>
      <c r="L26" s="5">
        <v>-148.96666666666667</v>
      </c>
      <c r="M26" s="11">
        <v>25.516666666666669</v>
      </c>
      <c r="N26" s="22"/>
      <c r="Q26" s="12" t="s">
        <v>113</v>
      </c>
      <c r="R26" s="11">
        <v>1</v>
      </c>
      <c r="S26" s="21">
        <v>52.733333333333334</v>
      </c>
      <c r="T26" s="5">
        <v>200</v>
      </c>
      <c r="U26" s="5">
        <v>-147.26666666666665</v>
      </c>
      <c r="V26" s="11">
        <v>26.366666666666664</v>
      </c>
      <c r="X26" s="12" t="s">
        <v>113</v>
      </c>
      <c r="Y26" s="11">
        <v>1</v>
      </c>
      <c r="Z26" s="21">
        <v>0</v>
      </c>
      <c r="AA26" s="5">
        <v>200</v>
      </c>
      <c r="AB26" s="23">
        <v>-200</v>
      </c>
      <c r="AC26" s="11">
        <v>0</v>
      </c>
    </row>
    <row r="27" spans="1:29" x14ac:dyDescent="0.3">
      <c r="A27" s="12" t="s">
        <v>114</v>
      </c>
      <c r="B27" s="11">
        <v>0.7</v>
      </c>
      <c r="C27" s="5">
        <v>40.9</v>
      </c>
      <c r="D27" s="5">
        <v>50</v>
      </c>
      <c r="E27" s="5">
        <v>-9.1000000000000014</v>
      </c>
      <c r="F27" s="11">
        <v>81.8</v>
      </c>
      <c r="H27" s="12" t="s">
        <v>114</v>
      </c>
      <c r="I27" s="11">
        <v>0.7</v>
      </c>
      <c r="J27" s="21">
        <v>20.5</v>
      </c>
      <c r="K27" s="5">
        <v>50</v>
      </c>
      <c r="L27" s="5">
        <v>-29.5</v>
      </c>
      <c r="M27" s="11">
        <v>41</v>
      </c>
      <c r="N27" s="22"/>
      <c r="Q27" s="12" t="s">
        <v>114</v>
      </c>
      <c r="R27" s="11">
        <v>0.7</v>
      </c>
      <c r="S27" s="21">
        <v>20.399999999999999</v>
      </c>
      <c r="T27" s="5">
        <v>50</v>
      </c>
      <c r="U27" s="5">
        <v>-29.6</v>
      </c>
      <c r="V27" s="11">
        <v>40.799999999999997</v>
      </c>
      <c r="X27" s="12" t="s">
        <v>114</v>
      </c>
      <c r="Y27" s="11">
        <v>0.7</v>
      </c>
      <c r="Z27" s="21">
        <v>0</v>
      </c>
      <c r="AA27" s="5">
        <v>50</v>
      </c>
      <c r="AB27" s="23">
        <v>-50</v>
      </c>
      <c r="AC27" s="11">
        <v>0</v>
      </c>
    </row>
    <row r="28" spans="1:29" x14ac:dyDescent="0.3">
      <c r="A28" s="12" t="s">
        <v>101</v>
      </c>
      <c r="B28" s="11">
        <v>0.7</v>
      </c>
      <c r="C28" s="5">
        <v>13.700000000000001</v>
      </c>
      <c r="D28" s="5">
        <v>20</v>
      </c>
      <c r="E28" s="5">
        <v>-6.2999999999999989</v>
      </c>
      <c r="F28" s="11">
        <v>68.5</v>
      </c>
      <c r="H28" s="12" t="s">
        <v>101</v>
      </c>
      <c r="I28" s="11">
        <v>0.7</v>
      </c>
      <c r="J28" s="21">
        <v>6</v>
      </c>
      <c r="K28" s="5">
        <v>20</v>
      </c>
      <c r="L28" s="5">
        <v>-14</v>
      </c>
      <c r="M28" s="11">
        <v>30</v>
      </c>
      <c r="N28" s="22"/>
      <c r="Q28" s="12" t="s">
        <v>101</v>
      </c>
      <c r="R28" s="11">
        <v>0.7</v>
      </c>
      <c r="S28" s="21">
        <v>7.3</v>
      </c>
      <c r="T28" s="5">
        <v>20</v>
      </c>
      <c r="U28" s="5">
        <v>-12.7</v>
      </c>
      <c r="V28" s="11">
        <v>36.5</v>
      </c>
      <c r="X28" s="12" t="s">
        <v>101</v>
      </c>
      <c r="Y28" s="11">
        <v>0.7</v>
      </c>
      <c r="Z28" s="21">
        <v>0.4</v>
      </c>
      <c r="AA28" s="5">
        <v>20</v>
      </c>
      <c r="AB28" s="23">
        <v>-19.600000000000001</v>
      </c>
      <c r="AC28" s="11">
        <v>2</v>
      </c>
    </row>
    <row r="29" spans="1:29" ht="82.5" customHeight="1" x14ac:dyDescent="0.3">
      <c r="A29" s="12" t="s">
        <v>100</v>
      </c>
      <c r="B29" s="11">
        <v>0.7</v>
      </c>
      <c r="C29" s="5">
        <v>43.269999999999996</v>
      </c>
      <c r="D29" s="5">
        <v>20</v>
      </c>
      <c r="E29" s="5">
        <v>23.269999999999996</v>
      </c>
      <c r="F29" s="11">
        <v>216.35</v>
      </c>
      <c r="H29" s="12" t="s">
        <v>100</v>
      </c>
      <c r="I29" s="11">
        <v>0.7</v>
      </c>
      <c r="J29" s="21">
        <v>5.9</v>
      </c>
      <c r="K29" s="5">
        <v>20</v>
      </c>
      <c r="L29" s="5">
        <v>-14.1</v>
      </c>
      <c r="M29" s="11">
        <v>29.5</v>
      </c>
      <c r="N29" s="22"/>
      <c r="Q29" s="12" t="s">
        <v>100</v>
      </c>
      <c r="R29" s="11">
        <v>0.7</v>
      </c>
      <c r="S29" s="21">
        <v>8.5</v>
      </c>
      <c r="T29" s="5">
        <v>20</v>
      </c>
      <c r="U29" s="5">
        <v>-11.5</v>
      </c>
      <c r="V29" s="11">
        <v>42.5</v>
      </c>
      <c r="X29" s="12" t="s">
        <v>100</v>
      </c>
      <c r="Y29" s="11">
        <v>0.7</v>
      </c>
      <c r="Z29" s="21">
        <v>28.869999999999997</v>
      </c>
      <c r="AA29" s="5">
        <v>20</v>
      </c>
      <c r="AB29" s="23">
        <v>8.8699999999999974</v>
      </c>
      <c r="AC29" s="11">
        <v>144.34999999999997</v>
      </c>
    </row>
    <row r="30" spans="1:29" ht="33" x14ac:dyDescent="0.3">
      <c r="A30" s="18" t="s">
        <v>147</v>
      </c>
      <c r="B30" s="16"/>
      <c r="C30" s="5">
        <v>0</v>
      </c>
      <c r="D30" s="23"/>
      <c r="E30" s="23"/>
      <c r="F30" s="16"/>
      <c r="H30" s="18" t="s">
        <v>147</v>
      </c>
      <c r="I30" s="16"/>
      <c r="J30" s="19"/>
      <c r="K30" s="23"/>
      <c r="L30" s="23"/>
      <c r="M30" s="16"/>
      <c r="N30" s="20"/>
      <c r="Q30" s="18" t="s">
        <v>147</v>
      </c>
      <c r="R30" s="16"/>
      <c r="S30" s="23"/>
      <c r="T30" s="23"/>
      <c r="U30" s="23"/>
      <c r="V30" s="16"/>
      <c r="X30" s="18" t="s">
        <v>147</v>
      </c>
      <c r="Y30" s="16"/>
      <c r="Z30" s="19"/>
      <c r="AA30" s="23"/>
      <c r="AB30" s="23"/>
      <c r="AC30" s="16"/>
    </row>
    <row r="31" spans="1:29" ht="33" x14ac:dyDescent="0.3">
      <c r="A31" s="12" t="s">
        <v>148</v>
      </c>
      <c r="B31" s="11">
        <v>2.4</v>
      </c>
      <c r="C31" s="5">
        <v>16.600000000000001</v>
      </c>
      <c r="D31" s="5">
        <v>35</v>
      </c>
      <c r="E31" s="5">
        <v>-18.399999999999999</v>
      </c>
      <c r="F31" s="11">
        <v>47.428571428571438</v>
      </c>
      <c r="H31" s="12" t="s">
        <v>148</v>
      </c>
      <c r="I31" s="11">
        <v>2.4</v>
      </c>
      <c r="J31" s="21">
        <v>8.3000000000000007</v>
      </c>
      <c r="K31" s="5">
        <v>35</v>
      </c>
      <c r="L31" s="5">
        <v>-26.7</v>
      </c>
      <c r="M31" s="11">
        <v>23.714285714285719</v>
      </c>
      <c r="N31" s="22"/>
      <c r="Q31" s="12" t="s">
        <v>148</v>
      </c>
      <c r="R31" s="11">
        <v>2.4</v>
      </c>
      <c r="S31" s="21">
        <v>4.7</v>
      </c>
      <c r="T31" s="5">
        <v>35</v>
      </c>
      <c r="U31" s="5">
        <v>-30.3</v>
      </c>
      <c r="V31" s="11">
        <v>13.428571428571429</v>
      </c>
      <c r="X31" s="12" t="s">
        <v>148</v>
      </c>
      <c r="Y31" s="11">
        <v>2.4</v>
      </c>
      <c r="Z31" s="21">
        <v>3.6</v>
      </c>
      <c r="AA31" s="5">
        <v>35</v>
      </c>
      <c r="AB31" s="5">
        <v>-31.4</v>
      </c>
      <c r="AC31" s="11">
        <v>10.285714285714286</v>
      </c>
    </row>
    <row r="32" spans="1:29" x14ac:dyDescent="0.3">
      <c r="A32" s="12" t="s">
        <v>108</v>
      </c>
      <c r="B32" s="11"/>
      <c r="C32" s="5">
        <v>0</v>
      </c>
      <c r="D32" s="5"/>
      <c r="E32" s="5"/>
      <c r="F32" s="11"/>
      <c r="H32" s="12" t="s">
        <v>108</v>
      </c>
      <c r="I32" s="11"/>
      <c r="J32" s="21">
        <v>0</v>
      </c>
      <c r="K32" s="5"/>
      <c r="L32" s="5"/>
      <c r="M32" s="11"/>
      <c r="N32" s="22"/>
      <c r="Q32" s="12" t="s">
        <v>108</v>
      </c>
      <c r="R32" s="11"/>
      <c r="S32" s="21"/>
      <c r="T32" s="5"/>
      <c r="U32" s="5"/>
      <c r="V32" s="11"/>
      <c r="X32" s="12" t="s">
        <v>108</v>
      </c>
      <c r="Y32" s="11"/>
      <c r="Z32" s="21"/>
      <c r="AA32" s="5"/>
      <c r="AB32" s="5"/>
      <c r="AC32" s="11"/>
    </row>
    <row r="33" spans="1:29" x14ac:dyDescent="0.3">
      <c r="A33" s="12" t="s">
        <v>107</v>
      </c>
      <c r="B33" s="11"/>
      <c r="C33" s="5">
        <v>14.89</v>
      </c>
      <c r="D33" s="5">
        <v>18</v>
      </c>
      <c r="E33" s="5">
        <v>-3.1099999999999994</v>
      </c>
      <c r="F33" s="11">
        <v>82.722222222222229</v>
      </c>
      <c r="H33" s="12" t="s">
        <v>107</v>
      </c>
      <c r="I33" s="11"/>
      <c r="J33" s="21">
        <v>1.26</v>
      </c>
      <c r="K33" s="5">
        <v>18</v>
      </c>
      <c r="L33" s="5">
        <v>-16.739999999999998</v>
      </c>
      <c r="M33" s="11">
        <v>7</v>
      </c>
      <c r="N33" s="22"/>
      <c r="Q33" s="12" t="s">
        <v>107</v>
      </c>
      <c r="R33" s="11"/>
      <c r="S33" s="21">
        <v>11.83</v>
      </c>
      <c r="T33" s="5">
        <v>18</v>
      </c>
      <c r="U33" s="5">
        <v>-6.17</v>
      </c>
      <c r="V33" s="11">
        <v>65.722222222222229</v>
      </c>
      <c r="X33" s="12" t="s">
        <v>107</v>
      </c>
      <c r="Y33" s="11"/>
      <c r="Z33" s="21">
        <v>1.7999999999999998</v>
      </c>
      <c r="AA33" s="5">
        <v>18</v>
      </c>
      <c r="AB33" s="5">
        <v>-16.2</v>
      </c>
      <c r="AC33" s="11">
        <v>9.9999999999999982</v>
      </c>
    </row>
    <row r="34" spans="1:29" x14ac:dyDescent="0.3">
      <c r="A34" s="18" t="s">
        <v>149</v>
      </c>
      <c r="B34" s="16"/>
      <c r="C34" s="23">
        <v>33.06666666666667</v>
      </c>
      <c r="D34" s="23">
        <v>37</v>
      </c>
      <c r="E34" s="23">
        <v>-3.93333333333333</v>
      </c>
      <c r="F34" s="16">
        <v>89.36936936936938</v>
      </c>
      <c r="H34" s="18" t="s">
        <v>149</v>
      </c>
      <c r="I34" s="16"/>
      <c r="J34" s="19">
        <v>14.996666666666668</v>
      </c>
      <c r="K34" s="23">
        <v>45</v>
      </c>
      <c r="L34" s="23">
        <v>-30.00333333333333</v>
      </c>
      <c r="M34" s="16">
        <v>33.32592592592593</v>
      </c>
      <c r="N34" s="20"/>
      <c r="Q34" s="18" t="s">
        <v>149</v>
      </c>
      <c r="R34" s="16"/>
      <c r="S34" s="23">
        <v>9</v>
      </c>
      <c r="T34" s="23">
        <v>45</v>
      </c>
      <c r="U34" s="23">
        <v>-36</v>
      </c>
      <c r="V34" s="16">
        <v>20</v>
      </c>
      <c r="X34" s="18" t="s">
        <v>149</v>
      </c>
      <c r="Y34" s="16"/>
      <c r="Z34" s="23">
        <v>9.07</v>
      </c>
      <c r="AA34" s="23">
        <v>45</v>
      </c>
      <c r="AB34" s="23">
        <v>-35.93</v>
      </c>
      <c r="AC34" s="16">
        <v>20.155555555555555</v>
      </c>
    </row>
    <row r="35" spans="1:29" x14ac:dyDescent="0.3">
      <c r="A35" s="12" t="s">
        <v>109</v>
      </c>
      <c r="B35" s="11">
        <v>1</v>
      </c>
      <c r="C35" s="5">
        <v>31.400000000000002</v>
      </c>
      <c r="D35" s="5">
        <v>35</v>
      </c>
      <c r="E35" s="5">
        <v>-3.5999999999999979</v>
      </c>
      <c r="F35" s="11">
        <v>89.714285714285708</v>
      </c>
      <c r="H35" s="12" t="s">
        <v>109</v>
      </c>
      <c r="I35" s="11">
        <v>1</v>
      </c>
      <c r="J35" s="21">
        <v>13.330000000000002</v>
      </c>
      <c r="K35" s="5">
        <v>35</v>
      </c>
      <c r="L35" s="5">
        <v>-21.669999999999998</v>
      </c>
      <c r="M35" s="11">
        <v>38.085714285714289</v>
      </c>
      <c r="N35" s="22"/>
      <c r="Q35" s="12" t="s">
        <v>109</v>
      </c>
      <c r="R35" s="11">
        <v>1</v>
      </c>
      <c r="S35" s="21">
        <v>9</v>
      </c>
      <c r="T35" s="5">
        <v>35</v>
      </c>
      <c r="U35" s="5">
        <v>-26</v>
      </c>
      <c r="V35" s="11">
        <v>25.714285714285715</v>
      </c>
      <c r="X35" s="12" t="s">
        <v>109</v>
      </c>
      <c r="Y35" s="11">
        <v>1</v>
      </c>
      <c r="Z35" s="21">
        <v>9.07</v>
      </c>
      <c r="AA35" s="5">
        <v>35</v>
      </c>
      <c r="AB35" s="5">
        <v>-25.93</v>
      </c>
      <c r="AC35" s="11">
        <v>25.914285714285715</v>
      </c>
    </row>
    <row r="36" spans="1:29" x14ac:dyDescent="0.3">
      <c r="A36" s="12" t="s">
        <v>150</v>
      </c>
      <c r="B36" s="11">
        <v>1.5</v>
      </c>
      <c r="C36" s="5">
        <v>2.5</v>
      </c>
      <c r="D36" s="5">
        <v>15</v>
      </c>
      <c r="E36" s="5">
        <v>-12.5</v>
      </c>
      <c r="F36" s="11">
        <v>16.666666666666668</v>
      </c>
      <c r="H36" s="12" t="s">
        <v>150</v>
      </c>
      <c r="I36" s="11">
        <v>1.5</v>
      </c>
      <c r="J36" s="21">
        <v>2.5</v>
      </c>
      <c r="K36" s="5">
        <v>15</v>
      </c>
      <c r="L36" s="5">
        <v>-12.5</v>
      </c>
      <c r="M36" s="11">
        <v>16.666666666666668</v>
      </c>
      <c r="N36" s="22"/>
      <c r="Q36" s="12" t="s">
        <v>150</v>
      </c>
      <c r="R36" s="11">
        <v>1.5</v>
      </c>
      <c r="S36" s="21">
        <v>0</v>
      </c>
      <c r="T36" s="5">
        <v>15</v>
      </c>
      <c r="U36" s="5">
        <v>-15</v>
      </c>
      <c r="V36" s="11">
        <v>0</v>
      </c>
      <c r="X36" s="12" t="s">
        <v>150</v>
      </c>
      <c r="Y36" s="11">
        <v>1.5</v>
      </c>
      <c r="Z36" s="21">
        <v>0</v>
      </c>
      <c r="AA36" s="5">
        <v>15</v>
      </c>
      <c r="AB36" s="5">
        <v>-15</v>
      </c>
      <c r="AC36" s="11">
        <v>0</v>
      </c>
    </row>
    <row r="37" spans="1:29" x14ac:dyDescent="0.3">
      <c r="A37" s="18" t="s">
        <v>151</v>
      </c>
      <c r="B37" s="18"/>
      <c r="C37" s="5">
        <v>0</v>
      </c>
      <c r="D37" s="18"/>
      <c r="E37" s="18"/>
      <c r="F37" s="18"/>
      <c r="H37" s="18" t="s">
        <v>151</v>
      </c>
      <c r="I37" s="18"/>
      <c r="J37" s="24"/>
      <c r="K37" s="18"/>
      <c r="L37" s="18"/>
      <c r="M37" s="18"/>
      <c r="N37" s="25"/>
      <c r="Q37" s="18" t="s">
        <v>151</v>
      </c>
      <c r="R37" s="18"/>
      <c r="S37" s="18"/>
      <c r="T37" s="18"/>
      <c r="U37" s="18"/>
      <c r="V37" s="18"/>
      <c r="X37" s="18" t="s">
        <v>151</v>
      </c>
      <c r="Y37" s="18"/>
      <c r="Z37" s="24"/>
      <c r="AA37" s="18"/>
      <c r="AB37" s="18"/>
      <c r="AC37" s="18"/>
    </row>
    <row r="38" spans="1:29" x14ac:dyDescent="0.3">
      <c r="A38" s="12" t="s">
        <v>110</v>
      </c>
      <c r="B38" s="11"/>
      <c r="C38" s="5">
        <v>1</v>
      </c>
      <c r="D38" s="21">
        <v>2</v>
      </c>
      <c r="E38" s="5">
        <v>-1</v>
      </c>
      <c r="F38" s="11">
        <v>50</v>
      </c>
      <c r="H38" s="12" t="s">
        <v>110</v>
      </c>
      <c r="I38" s="11"/>
      <c r="J38" s="21">
        <v>0.6</v>
      </c>
      <c r="K38" s="21">
        <v>2</v>
      </c>
      <c r="L38" s="5">
        <v>-1.4</v>
      </c>
      <c r="M38" s="11">
        <v>30</v>
      </c>
      <c r="N38" s="22"/>
      <c r="Q38" s="12" t="s">
        <v>110</v>
      </c>
      <c r="R38" s="11"/>
      <c r="S38" s="21">
        <v>0</v>
      </c>
      <c r="T38" s="21">
        <v>2</v>
      </c>
      <c r="U38" s="5">
        <v>-2</v>
      </c>
      <c r="V38" s="11">
        <v>0</v>
      </c>
      <c r="X38" s="12" t="s">
        <v>110</v>
      </c>
      <c r="Y38" s="11"/>
      <c r="Z38" s="21">
        <v>0.4</v>
      </c>
      <c r="AA38" s="21">
        <v>2</v>
      </c>
      <c r="AB38" s="5">
        <v>-1.6</v>
      </c>
      <c r="AC38" s="11">
        <v>20</v>
      </c>
    </row>
    <row r="39" spans="1:29" x14ac:dyDescent="0.3">
      <c r="A39" s="12" t="s">
        <v>152</v>
      </c>
      <c r="B39" s="11"/>
      <c r="C39" s="5">
        <v>2.8</v>
      </c>
      <c r="D39" s="21">
        <v>3.2</v>
      </c>
      <c r="E39" s="5">
        <v>-0.40000000000000036</v>
      </c>
      <c r="F39" s="11">
        <v>87.5</v>
      </c>
      <c r="H39" s="12" t="s">
        <v>152</v>
      </c>
      <c r="I39" s="11"/>
      <c r="J39" s="21">
        <v>2</v>
      </c>
      <c r="K39" s="21">
        <v>3.2</v>
      </c>
      <c r="L39" s="5">
        <v>-1.2000000000000002</v>
      </c>
      <c r="M39" s="11">
        <v>62.5</v>
      </c>
      <c r="N39" s="22"/>
      <c r="Q39" s="12" t="s">
        <v>152</v>
      </c>
      <c r="R39" s="11"/>
      <c r="S39" s="21">
        <v>0</v>
      </c>
      <c r="T39" s="21">
        <v>3.2</v>
      </c>
      <c r="U39" s="5">
        <v>-3.2</v>
      </c>
      <c r="V39" s="11">
        <v>0</v>
      </c>
      <c r="X39" s="12" t="s">
        <v>152</v>
      </c>
      <c r="Y39" s="11"/>
      <c r="Z39" s="21">
        <v>0.8</v>
      </c>
      <c r="AA39" s="21">
        <v>3.2</v>
      </c>
      <c r="AB39" s="5">
        <v>-2.4000000000000004</v>
      </c>
      <c r="AC39" s="11">
        <v>25</v>
      </c>
    </row>
    <row r="40" spans="1:29" x14ac:dyDescent="0.3">
      <c r="A40" s="12" t="s">
        <v>117</v>
      </c>
      <c r="B40" s="11"/>
      <c r="C40" s="5">
        <v>0.95</v>
      </c>
      <c r="D40" s="21">
        <v>0.3</v>
      </c>
      <c r="E40" s="5">
        <v>0.64999999999999991</v>
      </c>
      <c r="F40" s="11">
        <v>316.66666666666669</v>
      </c>
      <c r="H40" s="12" t="s">
        <v>117</v>
      </c>
      <c r="I40" s="11"/>
      <c r="J40" s="21">
        <v>0</v>
      </c>
      <c r="K40" s="21">
        <v>0.3</v>
      </c>
      <c r="L40" s="5">
        <v>-0.3</v>
      </c>
      <c r="M40" s="11">
        <v>0</v>
      </c>
      <c r="N40" s="22"/>
      <c r="Q40" s="12" t="s">
        <v>117</v>
      </c>
      <c r="R40" s="11"/>
      <c r="S40" s="21">
        <v>0</v>
      </c>
      <c r="T40" s="21">
        <v>0.3</v>
      </c>
      <c r="U40" s="5">
        <v>-0.3</v>
      </c>
      <c r="V40" s="11">
        <v>0</v>
      </c>
      <c r="X40" s="12" t="s">
        <v>117</v>
      </c>
      <c r="Y40" s="11"/>
      <c r="Z40" s="21">
        <v>0.95</v>
      </c>
      <c r="AA40" s="21">
        <v>0.3</v>
      </c>
      <c r="AB40" s="5">
        <v>0.64999999999999991</v>
      </c>
      <c r="AC40" s="11">
        <v>316.66666666666669</v>
      </c>
    </row>
    <row r="41" spans="1:29" ht="33" customHeight="1" x14ac:dyDescent="0.3">
      <c r="A41" s="12" t="s">
        <v>153</v>
      </c>
      <c r="B41" s="11"/>
      <c r="C41" s="5">
        <v>2.5099999999999998</v>
      </c>
      <c r="D41" s="21">
        <v>5</v>
      </c>
      <c r="E41" s="5">
        <v>-2.4900000000000002</v>
      </c>
      <c r="F41" s="11">
        <v>50.199999999999996</v>
      </c>
      <c r="H41" s="12" t="s">
        <v>153</v>
      </c>
      <c r="I41" s="11"/>
      <c r="J41" s="21">
        <v>0.53</v>
      </c>
      <c r="K41" s="21">
        <v>5</v>
      </c>
      <c r="L41" s="5">
        <v>-4.47</v>
      </c>
      <c r="M41" s="11">
        <v>10.6</v>
      </c>
      <c r="N41" s="22"/>
      <c r="Q41" s="12" t="s">
        <v>153</v>
      </c>
      <c r="R41" s="11"/>
      <c r="S41" s="21">
        <v>1.7399999999999998</v>
      </c>
      <c r="T41" s="21">
        <v>5</v>
      </c>
      <c r="U41" s="5">
        <v>-3.2600000000000002</v>
      </c>
      <c r="V41" s="11">
        <v>34.799999999999997</v>
      </c>
      <c r="X41" s="12" t="s">
        <v>153</v>
      </c>
      <c r="Y41" s="11"/>
      <c r="Z41" s="21">
        <v>0.24</v>
      </c>
      <c r="AA41" s="21">
        <v>5</v>
      </c>
      <c r="AB41" s="5">
        <v>-4.76</v>
      </c>
      <c r="AC41" s="11">
        <v>4.8</v>
      </c>
    </row>
    <row r="42" spans="1:29" x14ac:dyDescent="0.3">
      <c r="A42" s="12" t="s">
        <v>111</v>
      </c>
      <c r="B42" s="11"/>
      <c r="C42" s="5">
        <v>0</v>
      </c>
      <c r="D42" s="21">
        <v>4</v>
      </c>
      <c r="E42" s="5">
        <v>-4</v>
      </c>
      <c r="F42" s="11">
        <v>0</v>
      </c>
      <c r="H42" s="12" t="s">
        <v>111</v>
      </c>
      <c r="I42" s="11"/>
      <c r="J42" s="21">
        <v>0</v>
      </c>
      <c r="K42" s="21">
        <v>4</v>
      </c>
      <c r="L42" s="5">
        <v>-4</v>
      </c>
      <c r="M42" s="11">
        <v>0</v>
      </c>
      <c r="N42" s="22"/>
      <c r="Q42" s="12" t="s">
        <v>111</v>
      </c>
      <c r="R42" s="11"/>
      <c r="S42" s="21">
        <v>0</v>
      </c>
      <c r="T42" s="21">
        <v>4</v>
      </c>
      <c r="U42" s="5">
        <v>-4</v>
      </c>
      <c r="V42" s="11">
        <v>0</v>
      </c>
      <c r="X42" s="12" t="s">
        <v>111</v>
      </c>
      <c r="Y42" s="11"/>
      <c r="Z42" s="21">
        <v>0</v>
      </c>
      <c r="AA42" s="21">
        <v>4</v>
      </c>
      <c r="AB42" s="5">
        <v>-4</v>
      </c>
      <c r="AC42" s="11">
        <v>0</v>
      </c>
    </row>
    <row r="43" spans="1:29" ht="33" customHeight="1" x14ac:dyDescent="0.3">
      <c r="A43" s="12" t="s">
        <v>154</v>
      </c>
      <c r="B43" s="11"/>
      <c r="C43" s="5">
        <v>0.06</v>
      </c>
      <c r="D43" s="21">
        <v>2</v>
      </c>
      <c r="E43" s="5">
        <v>-1.94</v>
      </c>
      <c r="F43" s="11">
        <v>3</v>
      </c>
      <c r="H43" s="12" t="s">
        <v>154</v>
      </c>
      <c r="I43" s="11"/>
      <c r="J43" s="21">
        <v>0</v>
      </c>
      <c r="K43" s="21">
        <v>2</v>
      </c>
      <c r="L43" s="5">
        <v>-2</v>
      </c>
      <c r="M43" s="11">
        <v>0</v>
      </c>
      <c r="N43" s="22"/>
      <c r="Q43" s="12" t="s">
        <v>154</v>
      </c>
      <c r="R43" s="11"/>
      <c r="S43" s="21">
        <v>0.06</v>
      </c>
      <c r="T43" s="21">
        <v>2</v>
      </c>
      <c r="U43" s="5">
        <v>-1.94</v>
      </c>
      <c r="V43" s="11">
        <v>3</v>
      </c>
      <c r="X43" s="12" t="s">
        <v>154</v>
      </c>
      <c r="Y43" s="11"/>
      <c r="Z43" s="21">
        <v>0</v>
      </c>
      <c r="AA43" s="21">
        <v>2</v>
      </c>
      <c r="AB43" s="5">
        <v>-2</v>
      </c>
      <c r="AC43" s="11">
        <v>0</v>
      </c>
    </row>
    <row r="44" spans="1:29" ht="33" customHeight="1" x14ac:dyDescent="0.3">
      <c r="A44" s="14"/>
      <c r="B44" s="11"/>
      <c r="C44" s="5"/>
      <c r="D44" s="21"/>
      <c r="E44" s="5"/>
      <c r="F44" s="11"/>
      <c r="H44" s="14"/>
      <c r="I44" s="11"/>
      <c r="J44" s="21"/>
      <c r="K44" s="21"/>
      <c r="L44" s="5"/>
      <c r="M44" s="11"/>
      <c r="N44" s="22"/>
      <c r="Q44" s="14"/>
      <c r="R44" s="11"/>
      <c r="S44" s="21"/>
      <c r="T44" s="21"/>
      <c r="U44" s="5"/>
      <c r="V44" s="11"/>
      <c r="X44" s="12" t="s">
        <v>118</v>
      </c>
      <c r="Y44" s="11"/>
      <c r="Z44" s="21">
        <v>0</v>
      </c>
      <c r="AA44" s="21"/>
      <c r="AB44" s="5"/>
      <c r="AC44" s="11"/>
    </row>
    <row r="45" spans="1:29" s="17" customFormat="1" x14ac:dyDescent="0.3">
      <c r="A45" s="13" t="s">
        <v>112</v>
      </c>
      <c r="B45" s="26"/>
      <c r="C45" s="27">
        <v>1385.3846666666668</v>
      </c>
      <c r="D45" s="28">
        <v>2343.5</v>
      </c>
      <c r="E45" s="26"/>
      <c r="F45" s="29"/>
      <c r="H45" s="13" t="s">
        <v>112</v>
      </c>
      <c r="I45" s="26"/>
      <c r="J45" s="27">
        <v>420.45133333333325</v>
      </c>
      <c r="K45" s="28">
        <v>2338.5</v>
      </c>
      <c r="L45" s="26"/>
      <c r="M45" s="29"/>
      <c r="Q45" s="13" t="s">
        <v>112</v>
      </c>
      <c r="R45" s="26"/>
      <c r="S45" s="28">
        <v>687.21333333333337</v>
      </c>
      <c r="T45" s="28">
        <v>2338.5</v>
      </c>
      <c r="U45" s="26"/>
      <c r="V45" s="29"/>
      <c r="X45" s="13" t="s">
        <v>112</v>
      </c>
      <c r="Y45" s="26"/>
      <c r="Z45" s="27">
        <v>277.72000000000003</v>
      </c>
      <c r="AA45" s="28">
        <v>2338.5</v>
      </c>
      <c r="AB45" s="26"/>
      <c r="AC45" s="29"/>
    </row>
    <row r="46" spans="1:29" x14ac:dyDescent="0.3">
      <c r="C46" s="15">
        <v>0</v>
      </c>
      <c r="J46" s="15">
        <v>0</v>
      </c>
      <c r="S46" s="15">
        <v>0</v>
      </c>
      <c r="Z46" s="15">
        <v>0</v>
      </c>
    </row>
    <row r="48" spans="1:29" x14ac:dyDescent="0.3">
      <c r="J48" s="15"/>
    </row>
    <row r="49" spans="9:11" x14ac:dyDescent="0.3">
      <c r="K49" s="15"/>
    </row>
    <row r="51" spans="9:11" x14ac:dyDescent="0.3">
      <c r="I51" s="15"/>
    </row>
  </sheetData>
  <mergeCells count="12">
    <mergeCell ref="Y4:Y5"/>
    <mergeCell ref="X3:AC3"/>
    <mergeCell ref="X2:AC2"/>
    <mergeCell ref="B4:B5"/>
    <mergeCell ref="I4:I5"/>
    <mergeCell ref="R4:R5"/>
    <mergeCell ref="A2:F2"/>
    <mergeCell ref="H2:M2"/>
    <mergeCell ref="Q2:V2"/>
    <mergeCell ref="A3:F3"/>
    <mergeCell ref="H3:M3"/>
    <mergeCell ref="Q3:V3"/>
  </mergeCells>
  <printOptions horizontalCentered="1"/>
  <pageMargins left="0.70866141732283472" right="0.70866141732283472" top="0.74803149606299213" bottom="0.74803149606299213" header="0.51181102362204722" footer="0.51181102362204722"/>
  <pageSetup paperSize="9" scale="40" orientation="portrait" r:id="rId1"/>
  <colBreaks count="1" manualBreakCount="1">
    <brk id="13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Список</vt:lpstr>
      <vt:lpstr>Структура типовая</vt:lpstr>
      <vt:lpstr>Структура</vt:lpstr>
      <vt:lpstr>Проект меню</vt:lpstr>
      <vt:lpstr>Расчет ХЭХ</vt:lpstr>
      <vt:lpstr>соотношение ЭЦ</vt:lpstr>
      <vt:lpstr>Себестоимость рациона</vt:lpstr>
      <vt:lpstr>Себестоимость блюд</vt:lpstr>
      <vt:lpstr>Выполнение норм</vt:lpstr>
      <vt:lpstr>Примеры допустимых замен</vt:lpstr>
      <vt:lpstr>цены</vt:lpstr>
      <vt:lpstr>'Выполнение норм'!Область_печати</vt:lpstr>
      <vt:lpstr>'Примеры допустимых замен'!Область_печати</vt:lpstr>
      <vt:lpstr>'Проект меню'!Область_печати</vt:lpstr>
      <vt:lpstr>'Расчет ХЭХ'!Область_печати</vt:lpstr>
      <vt:lpstr>'Себестоимость блюд'!Область_печати</vt:lpstr>
      <vt:lpstr>'Себестоимость рациона'!Область_печати</vt:lpstr>
      <vt:lpstr>'соотношение ЭЦ'!Область_печати</vt:lpstr>
      <vt:lpstr>Структура!Область_печати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Валентина</cp:lastModifiedBy>
  <cp:lastPrinted>2023-06-29T09:55:43Z</cp:lastPrinted>
  <dcterms:created xsi:type="dcterms:W3CDTF">2022-12-13T10:08:54Z</dcterms:created>
  <dcterms:modified xsi:type="dcterms:W3CDTF">2024-09-11T05:52:00Z</dcterms:modified>
</cp:coreProperties>
</file>